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tabRatio="596" activeTab="2"/>
  </bookViews>
  <sheets>
    <sheet name="1курс" sheetId="1" r:id="rId1"/>
    <sheet name="2 курс" sheetId="2" r:id="rId2"/>
    <sheet name="3 курс" sheetId="3" r:id="rId3"/>
  </sheets>
  <definedNames/>
  <calcPr fullCalcOnLoad="1"/>
</workbook>
</file>

<file path=xl/sharedStrings.xml><?xml version="1.0" encoding="utf-8"?>
<sst xmlns="http://schemas.openxmlformats.org/spreadsheetml/2006/main" count="314" uniqueCount="203">
  <si>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</si>
  <si>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</si>
  <si>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</si>
  <si>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</si>
  <si>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</si>
  <si>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</si>
  <si>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</si>
  <si>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</si>
  <si>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</si>
  <si>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</si>
  <si>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</si>
  <si>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</si>
  <si>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Август</t>
  </si>
  <si>
    <t>Всего часов</t>
  </si>
  <si>
    <t>Иностранный язык</t>
  </si>
  <si>
    <t>Физическая культура</t>
  </si>
  <si>
    <t>3 курс</t>
  </si>
  <si>
    <t>ОП.00</t>
  </si>
  <si>
    <t>Охрана труда</t>
  </si>
  <si>
    <t>Общий гуманитарный и социально- экономический цикл</t>
  </si>
  <si>
    <t>ОГСЭ.00</t>
  </si>
  <si>
    <t>ОГСЭ.02</t>
  </si>
  <si>
    <t>ОГСЭ.03</t>
  </si>
  <si>
    <t>ОГСЭ.04</t>
  </si>
  <si>
    <t>ЕН.00</t>
  </si>
  <si>
    <t>ЕН.01</t>
  </si>
  <si>
    <t>Основы философии</t>
  </si>
  <si>
    <t>Математический и общий естественнонаучный цикл</t>
  </si>
  <si>
    <t>ОГСЭ.01</t>
  </si>
  <si>
    <t>ОП.01</t>
  </si>
  <si>
    <t>ОП.03</t>
  </si>
  <si>
    <t>ПМ.01</t>
  </si>
  <si>
    <t>МДК.01.02</t>
  </si>
  <si>
    <t>Информатика</t>
  </si>
  <si>
    <t>ОП.04</t>
  </si>
  <si>
    <t>История</t>
  </si>
  <si>
    <t>Математика</t>
  </si>
  <si>
    <t>ЕН.02</t>
  </si>
  <si>
    <t>Инженерная графика</t>
  </si>
  <si>
    <t>Материаловедение</t>
  </si>
  <si>
    <t>Процессы формообразования и инструменты</t>
  </si>
  <si>
    <t>МДК.04.01</t>
  </si>
  <si>
    <t>Общепрофессиональные дисциплины</t>
  </si>
  <si>
    <t>Метрология, стандартизация и сертификация</t>
  </si>
  <si>
    <t>Безопасность жизнедеятельности</t>
  </si>
  <si>
    <t>МДК.01.01</t>
  </si>
  <si>
    <t>Системы автоматизированного проектирования и программирования в машиностроении</t>
  </si>
  <si>
    <t>МДК.03.01</t>
  </si>
  <si>
    <t>ПМ.02</t>
  </si>
  <si>
    <t>МДК 02.01</t>
  </si>
  <si>
    <t>ПМ.03</t>
  </si>
  <si>
    <t>Выполнение работ по рабочей профессии "Токарь"</t>
  </si>
  <si>
    <t>ОП.06</t>
  </si>
  <si>
    <t>ОП.08</t>
  </si>
  <si>
    <t>/68</t>
  </si>
  <si>
    <t>/72</t>
  </si>
  <si>
    <t>Июль</t>
  </si>
  <si>
    <t>Всего часов  в неделю обязательной  учебной нагрузки</t>
  </si>
  <si>
    <t>80/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</si>
  <si>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</si>
  <si>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</si>
  <si>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</si>
  <si>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</si>
  <si>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</si>
  <si>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</si>
  <si>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</si>
  <si>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</si>
  <si>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</si>
  <si>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</si>
  <si>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</si>
  <si>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</si>
  <si>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</si>
  <si>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</si>
  <si>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</si>
  <si>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</si>
  <si>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</si>
  <si>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29 июн- 3 июля</t>
  </si>
  <si>
    <t>27 июля-31 июл</t>
  </si>
  <si>
    <t>2019 - 2020 учебный год, группа 307 - ТМ</t>
  </si>
  <si>
    <t>2019 - 2020 учебный год, группа 207 - ТМ</t>
  </si>
  <si>
    <t>72/</t>
  </si>
  <si>
    <t>48/74</t>
  </si>
  <si>
    <t>32/48</t>
  </si>
  <si>
    <t>108/</t>
  </si>
  <si>
    <t>48/24</t>
  </si>
  <si>
    <t>66/134</t>
  </si>
  <si>
    <t xml:space="preserve">Техническая механика </t>
  </si>
  <si>
    <t>66/122</t>
  </si>
  <si>
    <t xml:space="preserve">ОП.05 </t>
  </si>
  <si>
    <t>56/76</t>
  </si>
  <si>
    <t>Технология машинсотроения</t>
  </si>
  <si>
    <t>/122</t>
  </si>
  <si>
    <t>Технологический процесс и технологическая документация по обработке заготовок с применением систем авотматищированного проектирования</t>
  </si>
  <si>
    <t>/88</t>
  </si>
  <si>
    <t>УП.01.01</t>
  </si>
  <si>
    <t>Режущий инструмент</t>
  </si>
  <si>
    <t>20/30</t>
  </si>
  <si>
    <t>ОП,02</t>
  </si>
  <si>
    <t>Компьютерная графика</t>
  </si>
  <si>
    <t>ОП.07</t>
  </si>
  <si>
    <t>Технологическое оборудование</t>
  </si>
  <si>
    <t>Технология машинотсроения</t>
  </si>
  <si>
    <t>ОП.13</t>
  </si>
  <si>
    <t>ОП.14</t>
  </si>
  <si>
    <t xml:space="preserve">ПМ.01 </t>
  </si>
  <si>
    <t>Разработка технологических процессов и управляющих программ для изготовления деталей в металлообрабатывающих и аддитивных производствах, в том числе автоматизированных</t>
  </si>
  <si>
    <t>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</si>
  <si>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>УП.01.02</t>
  </si>
  <si>
    <t>Разработка технологических процессов для сборки узлов и изделий в механосборочном производстве, в том числе автоматизированном</t>
  </si>
  <si>
    <t>МДК 0202</t>
  </si>
  <si>
    <t>Технологический процесс и технологическая документация по сборке узлов и изделий</t>
  </si>
  <si>
    <t>Управляющие программы для автоматизированной сборки узлов и изделий</t>
  </si>
  <si>
    <t>74/72</t>
  </si>
  <si>
    <t>/100</t>
  </si>
  <si>
    <t>/78</t>
  </si>
  <si>
    <t>Организация контроля, наладки и подналадки в процессе работы и техническое обслуживание металлорежущего и аддетивного оборудования, в том числе в автоматизированном производстве</t>
  </si>
  <si>
    <t>Диагностика, наладка, подналадка и ремонт металлорежущего и аддетивного оборудования</t>
  </si>
  <si>
    <t>ПМ.05</t>
  </si>
  <si>
    <t>МДК 05.01</t>
  </si>
  <si>
    <t>Слесарное дело</t>
  </si>
  <si>
    <t>Выполнение работ по рабочей профессии "Слесарь-ремонтник"</t>
  </si>
  <si>
    <t>УП.05</t>
  </si>
  <si>
    <t>ПП.05</t>
  </si>
  <si>
    <t>ПМ.06</t>
  </si>
  <si>
    <t>Токарные работы</t>
  </si>
  <si>
    <t>/42</t>
  </si>
  <si>
    <t>36/</t>
  </si>
  <si>
    <t>/62</t>
  </si>
  <si>
    <t>Оснастка</t>
  </si>
  <si>
    <t>104/28</t>
  </si>
  <si>
    <t>48/62</t>
  </si>
  <si>
    <t>16/</t>
  </si>
  <si>
    <t>ОП.09</t>
  </si>
  <si>
    <t>Технологическая остнастка</t>
  </si>
  <si>
    <t>78/</t>
  </si>
  <si>
    <t>ОП.10</t>
  </si>
  <si>
    <t>Программирование для автоматизированного производства</t>
  </si>
  <si>
    <t>/50</t>
  </si>
  <si>
    <t>УП.01.03</t>
  </si>
  <si>
    <t>Технология машиностроения</t>
  </si>
  <si>
    <t>2019 - 2020 учебный год, группа 107 - ТМП</t>
  </si>
  <si>
    <t>2 сен - 7 сен</t>
  </si>
  <si>
    <t>Сентябрь</t>
  </si>
  <si>
    <t>30 сен- 5 окт</t>
  </si>
  <si>
    <t>28 окт - 2 нояб</t>
  </si>
  <si>
    <t>2 дек - 7 дек</t>
  </si>
  <si>
    <t>30 дек - 4 янв</t>
  </si>
  <si>
    <t xml:space="preserve"> 6 янв -11 янв</t>
  </si>
  <si>
    <t>13 янв - 18 янв</t>
  </si>
  <si>
    <t>Январь</t>
  </si>
  <si>
    <t>3 фев -8 фев</t>
  </si>
  <si>
    <t>2 мар - 7 мар</t>
  </si>
  <si>
    <t>30 мар - 4 апр</t>
  </si>
  <si>
    <t>27 апр - 2 мая</t>
  </si>
  <si>
    <t>май</t>
  </si>
  <si>
    <t>1 июнь-6 июня</t>
  </si>
  <si>
    <t>8 июн -13 июн</t>
  </si>
  <si>
    <t>15 июн - 20 июн</t>
  </si>
  <si>
    <t>22 июн - 27 июн</t>
  </si>
  <si>
    <t>29 июн -4 июля</t>
  </si>
  <si>
    <t>3 авг -8 авг</t>
  </si>
  <si>
    <t>31 авг - 5 сен</t>
  </si>
  <si>
    <t>Номера календарных недель</t>
  </si>
  <si>
    <t>Порядковые номера  недель учебного процесса</t>
  </si>
  <si>
    <t>Общеобразовательный цикл</t>
  </si>
  <si>
    <t>БД.01</t>
  </si>
  <si>
    <t>Русский язык</t>
  </si>
  <si>
    <t>34/50</t>
  </si>
  <si>
    <t>к</t>
  </si>
  <si>
    <t>Э</t>
  </si>
  <si>
    <t>БД.02</t>
  </si>
  <si>
    <t>Литература</t>
  </si>
  <si>
    <t>51/66</t>
  </si>
  <si>
    <t>БД.03</t>
  </si>
  <si>
    <t>34/44</t>
  </si>
  <si>
    <t>БД.04</t>
  </si>
  <si>
    <t>БД.05</t>
  </si>
  <si>
    <t>Обществознание (включая экономику и право)</t>
  </si>
  <si>
    <t>49/68</t>
  </si>
  <si>
    <t>БД.06</t>
  </si>
  <si>
    <t>Химия</t>
  </si>
  <si>
    <t>БД.07</t>
  </si>
  <si>
    <t>Биология</t>
  </si>
  <si>
    <t>БД.08</t>
  </si>
  <si>
    <t>БД.09</t>
  </si>
  <si>
    <t>ОБЖ</t>
  </si>
  <si>
    <t>70/</t>
  </si>
  <si>
    <t>БД.10</t>
  </si>
  <si>
    <t>Астрономия</t>
  </si>
  <si>
    <t>/34</t>
  </si>
  <si>
    <t>ПД.01</t>
  </si>
  <si>
    <t>82/226</t>
  </si>
  <si>
    <t>ПД.03</t>
  </si>
  <si>
    <t xml:space="preserve">Физика </t>
  </si>
  <si>
    <t>71/70</t>
  </si>
  <si>
    <t>ПД.02</t>
  </si>
  <si>
    <t>Информатика и ИКТ</t>
  </si>
  <si>
    <t>51/44</t>
  </si>
  <si>
    <t xml:space="preserve">Всего  часов в неделю </t>
  </si>
  <si>
    <t>36э</t>
  </si>
  <si>
    <t>18э</t>
  </si>
  <si>
    <t>Всего  часов в неделю самостоятельной работы студентов</t>
  </si>
  <si>
    <t>Всего часов в неделю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</si>
</sst>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[$-FC19]d\ mmmm\ yyyy\ &quot;г.&quot;"/>
  </numFmts>
  <fonts count="45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20"/>
      <name val="Times New Roman"/>
      <family val="1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sz val="12"/>
      <color indexed="2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19" fillId="24" borderId="10" xfId="0" applyFont="1" applyFill="1" applyBorder="1" applyAlignment="1">
      <alignment horizontal="center" vertical="center" textRotation="90"/>
    </xf>
    <xf numFmtId="0" fontId="4" fillId="17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textRotation="90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42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90"/>
    </xf>
    <xf numFmtId="164" fontId="15" fillId="0" borderId="10" xfId="0" applyNumberFormat="1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24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164" fontId="1" fillId="0" borderId="10" xfId="0" applyNumberFormat="1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17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/>
    </xf>
    <xf numFmtId="164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textRotation="90"/>
    </xf>
    <xf numFmtId="164" fontId="10" fillId="0" borderId="11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textRotation="90"/>
    </xf>
    <xf numFmtId="0" fontId="10" fillId="0" borderId="23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0" xfId="42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2" fillId="24" borderId="10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/>
    </xf>
    <xf numFmtId="0" fontId="15" fillId="26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0" fillId="26" borderId="10" xfId="0" applyNumberFormat="1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15" fillId="26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/>
    </xf>
    <xf numFmtId="0" fontId="15" fillId="26" borderId="10" xfId="0" applyNumberFormat="1" applyFont="1" applyFill="1" applyBorder="1" applyAlignment="1">
      <alignment horizontal="center"/>
    </xf>
    <xf numFmtId="0" fontId="10" fillId="26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24" borderId="10" xfId="0" applyFont="1" applyFill="1" applyBorder="1" applyAlignment="1">
      <alignment/>
    </xf>
    <xf numFmtId="0" fontId="10" fillId="24" borderId="10" xfId="0" applyNumberFormat="1" applyFont="1" applyFill="1" applyBorder="1" applyAlignment="1">
      <alignment horizontal="center"/>
    </xf>
    <xf numFmtId="0" fontId="15" fillId="26" borderId="10" xfId="0" applyFont="1" applyFill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26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10" fillId="26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4" fontId="15" fillId="24" borderId="10" xfId="0" applyNumberFormat="1" applyFont="1" applyFill="1" applyBorder="1" applyAlignment="1">
      <alignment/>
    </xf>
    <xf numFmtId="0" fontId="15" fillId="17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"/>
  <sheetViews>
    <sheetView zoomScale="65" zoomScaleNormal="65" workbookViewId="0" topLeftCell="A19">
      <selection activeCell="C60" sqref="C60"/>
    </sheetView>
  </sheetViews>
  <sheetFormatPr defaultColWidth="9.140625" defaultRowHeight="15"/>
  <cols>
    <col min="2" max="2" width="30.57421875" style="0" customWidth="1"/>
    <col min="4" max="4" width="5.8515625" style="0" customWidth="1"/>
    <col min="5" max="7" width="3.7109375" style="0" bestFit="1" customWidth="1"/>
    <col min="8" max="8" width="5.8515625" style="0" bestFit="1" customWidth="1"/>
    <col min="9" max="9" width="3.7109375" style="0" bestFit="1" customWidth="1"/>
    <col min="10" max="10" width="4.140625" style="0" customWidth="1"/>
    <col min="11" max="11" width="3.7109375" style="0" bestFit="1" customWidth="1"/>
    <col min="12" max="12" width="5.8515625" style="0" bestFit="1" customWidth="1"/>
    <col min="13" max="16" width="3.7109375" style="0" bestFit="1" customWidth="1"/>
    <col min="17" max="17" width="5.8515625" style="0" bestFit="1" customWidth="1"/>
    <col min="18" max="20" width="3.7109375" style="0" bestFit="1" customWidth="1"/>
    <col min="21" max="23" width="5.8515625" style="0" bestFit="1" customWidth="1"/>
    <col min="24" max="25" width="3.7109375" style="0" bestFit="1" customWidth="1"/>
    <col min="26" max="26" width="5.8515625" style="0" bestFit="1" customWidth="1"/>
    <col min="27" max="29" width="3.7109375" style="0" bestFit="1" customWidth="1"/>
    <col min="30" max="30" width="5.8515625" style="0" bestFit="1" customWidth="1"/>
    <col min="31" max="33" width="3.7109375" style="0" bestFit="1" customWidth="1"/>
    <col min="34" max="34" width="5.8515625" style="0" bestFit="1" customWidth="1"/>
    <col min="35" max="37" width="3.7109375" style="0" bestFit="1" customWidth="1"/>
    <col min="38" max="38" width="5.8515625" style="0" bestFit="1" customWidth="1"/>
    <col min="39" max="42" width="3.7109375" style="0" bestFit="1" customWidth="1"/>
    <col min="43" max="47" width="5.8515625" style="0" bestFit="1" customWidth="1"/>
    <col min="48" max="48" width="4.7109375" style="0" bestFit="1" customWidth="1"/>
    <col min="49" max="51" width="3.7109375" style="0" bestFit="1" customWidth="1"/>
    <col min="52" max="52" width="5.8515625" style="0" customWidth="1"/>
    <col min="53" max="55" width="3.7109375" style="0" bestFit="1" customWidth="1"/>
    <col min="56" max="56" width="9.421875" style="0" bestFit="1" customWidth="1"/>
    <col min="57" max="57" width="5.8515625" style="0" bestFit="1" customWidth="1"/>
  </cols>
  <sheetData>
    <row r="1" spans="1:57" ht="18.75">
      <c r="A1" s="124"/>
      <c r="B1" s="124"/>
      <c r="C1" s="124"/>
      <c r="D1" s="125" t="s">
        <v>140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</row>
    <row r="2" spans="1:57" ht="91.5">
      <c r="A2" s="126" t="s">
        <v>1</v>
      </c>
      <c r="B2" s="127" t="s">
        <v>2</v>
      </c>
      <c r="C2" s="126" t="s">
        <v>3</v>
      </c>
      <c r="D2" s="128" t="s">
        <v>141</v>
      </c>
      <c r="E2" s="129" t="s">
        <v>142</v>
      </c>
      <c r="F2" s="129"/>
      <c r="G2" s="129"/>
      <c r="H2" s="130" t="s">
        <v>143</v>
      </c>
      <c r="I2" s="131" t="s">
        <v>4</v>
      </c>
      <c r="J2" s="132"/>
      <c r="K2" s="133"/>
      <c r="L2" s="128" t="s">
        <v>144</v>
      </c>
      <c r="M2" s="134" t="s">
        <v>5</v>
      </c>
      <c r="N2" s="135"/>
      <c r="O2" s="135"/>
      <c r="P2" s="136"/>
      <c r="Q2" s="137" t="s">
        <v>145</v>
      </c>
      <c r="R2" s="138" t="s">
        <v>6</v>
      </c>
      <c r="S2" s="135"/>
      <c r="T2" s="136"/>
      <c r="U2" s="137" t="s">
        <v>146</v>
      </c>
      <c r="V2" s="128" t="s">
        <v>147</v>
      </c>
      <c r="W2" s="128" t="s">
        <v>148</v>
      </c>
      <c r="X2" s="134" t="s">
        <v>149</v>
      </c>
      <c r="Y2" s="139"/>
      <c r="Z2" s="128" t="s">
        <v>150</v>
      </c>
      <c r="AA2" s="140" t="s">
        <v>7</v>
      </c>
      <c r="AB2" s="141"/>
      <c r="AC2" s="141"/>
      <c r="AD2" s="128" t="s">
        <v>151</v>
      </c>
      <c r="AE2" s="140" t="s">
        <v>8</v>
      </c>
      <c r="AF2" s="140"/>
      <c r="AG2" s="140"/>
      <c r="AH2" s="128" t="s">
        <v>152</v>
      </c>
      <c r="AI2" s="134" t="s">
        <v>9</v>
      </c>
      <c r="AJ2" s="142"/>
      <c r="AK2" s="142"/>
      <c r="AL2" s="128" t="s">
        <v>153</v>
      </c>
      <c r="AM2" s="134" t="s">
        <v>154</v>
      </c>
      <c r="AN2" s="142"/>
      <c r="AO2" s="142"/>
      <c r="AP2" s="139"/>
      <c r="AQ2" s="128" t="s">
        <v>155</v>
      </c>
      <c r="AR2" s="128" t="s">
        <v>156</v>
      </c>
      <c r="AS2" s="128" t="s">
        <v>157</v>
      </c>
      <c r="AT2" s="128" t="s">
        <v>158</v>
      </c>
      <c r="AU2" s="128" t="s">
        <v>159</v>
      </c>
      <c r="AV2" s="140" t="s">
        <v>56</v>
      </c>
      <c r="AW2" s="140"/>
      <c r="AX2" s="140"/>
      <c r="AY2" s="140"/>
      <c r="AZ2" s="128" t="s">
        <v>160</v>
      </c>
      <c r="BA2" s="140" t="s">
        <v>12</v>
      </c>
      <c r="BB2" s="140"/>
      <c r="BC2" s="140"/>
      <c r="BD2" s="128" t="s">
        <v>161</v>
      </c>
      <c r="BE2" s="143" t="s">
        <v>13</v>
      </c>
    </row>
    <row r="3" spans="1:57" ht="15.75">
      <c r="A3" s="126"/>
      <c r="B3" s="144"/>
      <c r="C3" s="126"/>
      <c r="D3" s="129" t="s">
        <v>162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28"/>
    </row>
    <row r="4" spans="1:57" ht="15">
      <c r="A4" s="126"/>
      <c r="B4" s="144"/>
      <c r="C4" s="126"/>
      <c r="D4" s="146">
        <v>36</v>
      </c>
      <c r="E4" s="146">
        <v>37</v>
      </c>
      <c r="F4" s="146">
        <v>38</v>
      </c>
      <c r="G4" s="146">
        <v>39</v>
      </c>
      <c r="H4" s="147">
        <v>40</v>
      </c>
      <c r="I4" s="148">
        <v>41</v>
      </c>
      <c r="J4" s="148">
        <v>42</v>
      </c>
      <c r="K4" s="148">
        <v>43</v>
      </c>
      <c r="L4" s="148">
        <v>44</v>
      </c>
      <c r="M4" s="148">
        <v>45</v>
      </c>
      <c r="N4" s="148">
        <v>46</v>
      </c>
      <c r="O4" s="148">
        <v>47</v>
      </c>
      <c r="P4" s="148">
        <v>48</v>
      </c>
      <c r="Q4" s="148">
        <v>49</v>
      </c>
      <c r="R4" s="148">
        <v>50</v>
      </c>
      <c r="S4" s="148">
        <v>51</v>
      </c>
      <c r="T4" s="149">
        <v>52</v>
      </c>
      <c r="U4" s="149">
        <v>53</v>
      </c>
      <c r="V4" s="148">
        <v>1</v>
      </c>
      <c r="W4" s="148">
        <v>2</v>
      </c>
      <c r="X4" s="148">
        <v>3</v>
      </c>
      <c r="Y4" s="148">
        <v>4</v>
      </c>
      <c r="Z4" s="148">
        <v>5</v>
      </c>
      <c r="AA4" s="148">
        <v>6</v>
      </c>
      <c r="AB4" s="148">
        <v>7</v>
      </c>
      <c r="AC4" s="148">
        <v>8</v>
      </c>
      <c r="AD4" s="148">
        <v>9</v>
      </c>
      <c r="AE4" s="148">
        <v>10</v>
      </c>
      <c r="AF4" s="148">
        <v>11</v>
      </c>
      <c r="AG4" s="148">
        <v>12</v>
      </c>
      <c r="AH4" s="148">
        <v>13</v>
      </c>
      <c r="AI4" s="148">
        <v>14</v>
      </c>
      <c r="AJ4" s="148">
        <v>15</v>
      </c>
      <c r="AK4" s="148">
        <v>16</v>
      </c>
      <c r="AL4" s="148">
        <v>17</v>
      </c>
      <c r="AM4" s="148">
        <v>18</v>
      </c>
      <c r="AN4" s="148">
        <v>19</v>
      </c>
      <c r="AO4" s="148">
        <v>20</v>
      </c>
      <c r="AP4" s="148">
        <v>21</v>
      </c>
      <c r="AQ4" s="148">
        <v>22</v>
      </c>
      <c r="AR4" s="148">
        <v>23</v>
      </c>
      <c r="AS4" s="148">
        <v>24</v>
      </c>
      <c r="AT4" s="148">
        <v>25</v>
      </c>
      <c r="AU4" s="148">
        <v>26</v>
      </c>
      <c r="AV4" s="149">
        <v>27</v>
      </c>
      <c r="AW4" s="148">
        <v>28</v>
      </c>
      <c r="AX4" s="148">
        <v>29</v>
      </c>
      <c r="AY4" s="148">
        <v>30</v>
      </c>
      <c r="AZ4" s="148">
        <v>31</v>
      </c>
      <c r="BA4" s="148">
        <v>32</v>
      </c>
      <c r="BB4" s="148">
        <v>33</v>
      </c>
      <c r="BC4" s="148">
        <v>34</v>
      </c>
      <c r="BD4" s="148"/>
      <c r="BE4" s="128"/>
    </row>
    <row r="5" spans="1:57" ht="15.75">
      <c r="A5" s="126"/>
      <c r="B5" s="144"/>
      <c r="C5" s="126"/>
      <c r="D5" s="150" t="s">
        <v>163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28"/>
    </row>
    <row r="6" spans="1:57" ht="15">
      <c r="A6" s="126"/>
      <c r="B6" s="151"/>
      <c r="C6" s="126"/>
      <c r="D6" s="146">
        <v>1</v>
      </c>
      <c r="E6" s="146">
        <v>2</v>
      </c>
      <c r="F6" s="146">
        <v>3</v>
      </c>
      <c r="G6" s="146">
        <v>4</v>
      </c>
      <c r="H6" s="146">
        <v>5</v>
      </c>
      <c r="I6" s="146">
        <v>6</v>
      </c>
      <c r="J6" s="146">
        <v>7</v>
      </c>
      <c r="K6" s="146">
        <v>8</v>
      </c>
      <c r="L6" s="146">
        <v>9</v>
      </c>
      <c r="M6" s="146">
        <v>10</v>
      </c>
      <c r="N6" s="146">
        <v>11</v>
      </c>
      <c r="O6" s="146">
        <v>12</v>
      </c>
      <c r="P6" s="146">
        <v>13</v>
      </c>
      <c r="Q6" s="146">
        <v>14</v>
      </c>
      <c r="R6" s="146">
        <v>15</v>
      </c>
      <c r="S6" s="146">
        <v>16</v>
      </c>
      <c r="T6" s="146">
        <v>17</v>
      </c>
      <c r="U6" s="152">
        <v>18</v>
      </c>
      <c r="V6" s="146">
        <v>19</v>
      </c>
      <c r="W6" s="146">
        <v>20</v>
      </c>
      <c r="X6" s="146">
        <v>21</v>
      </c>
      <c r="Y6" s="148">
        <v>22</v>
      </c>
      <c r="Z6" s="148">
        <v>23</v>
      </c>
      <c r="AA6" s="148">
        <v>24</v>
      </c>
      <c r="AB6" s="148">
        <v>25</v>
      </c>
      <c r="AC6" s="148">
        <v>26</v>
      </c>
      <c r="AD6" s="148">
        <v>27</v>
      </c>
      <c r="AE6" s="148">
        <v>28</v>
      </c>
      <c r="AF6" s="148">
        <v>29</v>
      </c>
      <c r="AG6" s="148">
        <v>30</v>
      </c>
      <c r="AH6" s="148">
        <v>31</v>
      </c>
      <c r="AI6" s="148">
        <v>32</v>
      </c>
      <c r="AJ6" s="148">
        <v>33</v>
      </c>
      <c r="AK6" s="148">
        <v>34</v>
      </c>
      <c r="AL6" s="148">
        <v>35</v>
      </c>
      <c r="AM6" s="148">
        <v>36</v>
      </c>
      <c r="AN6" s="148">
        <v>37</v>
      </c>
      <c r="AO6" s="149">
        <v>38</v>
      </c>
      <c r="AP6" s="148">
        <v>39</v>
      </c>
      <c r="AQ6" s="148">
        <v>40</v>
      </c>
      <c r="AR6" s="148">
        <v>41</v>
      </c>
      <c r="AS6" s="148">
        <v>42</v>
      </c>
      <c r="AT6" s="148">
        <v>43</v>
      </c>
      <c r="AU6" s="148">
        <v>44</v>
      </c>
      <c r="AV6" s="149">
        <v>45</v>
      </c>
      <c r="AW6" s="148">
        <v>46</v>
      </c>
      <c r="AX6" s="148">
        <v>47</v>
      </c>
      <c r="AY6" s="148">
        <v>48</v>
      </c>
      <c r="AZ6" s="148">
        <v>49</v>
      </c>
      <c r="BA6" s="148">
        <v>50</v>
      </c>
      <c r="BB6" s="148">
        <v>51</v>
      </c>
      <c r="BC6" s="148">
        <v>52</v>
      </c>
      <c r="BD6" s="148"/>
      <c r="BE6" s="128"/>
    </row>
    <row r="7" spans="1:57" ht="15.75">
      <c r="A7" s="140"/>
      <c r="B7" s="153" t="s">
        <v>164</v>
      </c>
      <c r="C7" s="15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4"/>
      <c r="U7" s="155"/>
      <c r="V7" s="156"/>
      <c r="W7" s="14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57"/>
      <c r="AT7" s="9"/>
      <c r="AU7" s="14"/>
      <c r="AV7" s="14"/>
      <c r="AW7" s="156"/>
      <c r="AX7" s="156"/>
      <c r="AY7" s="156"/>
      <c r="AZ7" s="156"/>
      <c r="BA7" s="156"/>
      <c r="BB7" s="156"/>
      <c r="BC7" s="156"/>
      <c r="BD7" s="14"/>
      <c r="BE7" s="9"/>
    </row>
    <row r="8" spans="1:57" ht="15.75">
      <c r="A8" s="140"/>
      <c r="B8" s="158"/>
      <c r="C8" s="159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5"/>
      <c r="V8" s="156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60"/>
      <c r="AT8" s="14"/>
      <c r="AU8" s="14"/>
      <c r="AV8" s="14"/>
      <c r="AW8" s="156"/>
      <c r="AX8" s="156"/>
      <c r="AY8" s="156"/>
      <c r="AZ8" s="156"/>
      <c r="BA8" s="156"/>
      <c r="BB8" s="156"/>
      <c r="BC8" s="156"/>
      <c r="BD8" s="14"/>
      <c r="BE8" s="14"/>
    </row>
    <row r="9" spans="1:57" ht="15.75">
      <c r="A9" s="161" t="s">
        <v>165</v>
      </c>
      <c r="B9" s="162" t="s">
        <v>166</v>
      </c>
      <c r="C9" s="16" t="s">
        <v>167</v>
      </c>
      <c r="D9" s="163">
        <v>2</v>
      </c>
      <c r="E9" s="163">
        <v>2</v>
      </c>
      <c r="F9" s="163">
        <v>2</v>
      </c>
      <c r="G9" s="163">
        <v>2</v>
      </c>
      <c r="H9" s="163">
        <v>2</v>
      </c>
      <c r="I9" s="163">
        <v>2</v>
      </c>
      <c r="J9" s="163">
        <v>2</v>
      </c>
      <c r="K9" s="163">
        <v>2</v>
      </c>
      <c r="L9" s="163">
        <v>2</v>
      </c>
      <c r="M9" s="163">
        <v>2</v>
      </c>
      <c r="N9" s="163">
        <v>2</v>
      </c>
      <c r="O9" s="163">
        <v>2</v>
      </c>
      <c r="P9" s="163">
        <v>2</v>
      </c>
      <c r="Q9" s="163">
        <v>2</v>
      </c>
      <c r="R9" s="163">
        <v>2</v>
      </c>
      <c r="S9" s="163">
        <v>2</v>
      </c>
      <c r="T9" s="163">
        <v>2</v>
      </c>
      <c r="U9" s="164"/>
      <c r="V9" s="165">
        <f>SUM(D9:U9)</f>
        <v>34</v>
      </c>
      <c r="W9" s="166">
        <v>2</v>
      </c>
      <c r="X9" s="167">
        <v>2</v>
      </c>
      <c r="Y9" s="167">
        <v>2</v>
      </c>
      <c r="Z9" s="167">
        <v>2</v>
      </c>
      <c r="AA9" s="167">
        <v>2</v>
      </c>
      <c r="AB9" s="167">
        <v>2</v>
      </c>
      <c r="AC9" s="167">
        <v>2</v>
      </c>
      <c r="AD9" s="167">
        <v>2</v>
      </c>
      <c r="AE9" s="167">
        <v>2</v>
      </c>
      <c r="AF9" s="167">
        <v>2</v>
      </c>
      <c r="AG9" s="167">
        <v>2</v>
      </c>
      <c r="AH9" s="167">
        <v>2</v>
      </c>
      <c r="AI9" s="167" t="s">
        <v>168</v>
      </c>
      <c r="AJ9" s="167">
        <v>2</v>
      </c>
      <c r="AK9" s="167">
        <v>2</v>
      </c>
      <c r="AL9" s="167">
        <v>2</v>
      </c>
      <c r="AM9" s="167">
        <v>2</v>
      </c>
      <c r="AN9" s="167">
        <v>2</v>
      </c>
      <c r="AO9" s="167">
        <v>2</v>
      </c>
      <c r="AP9" s="167">
        <v>2</v>
      </c>
      <c r="AQ9" s="167">
        <v>2</v>
      </c>
      <c r="AR9" s="167">
        <v>2</v>
      </c>
      <c r="AS9" s="167">
        <v>2</v>
      </c>
      <c r="AT9" s="168" t="s">
        <v>169</v>
      </c>
      <c r="AU9" s="166"/>
      <c r="AV9" s="165">
        <f>SUM(W9:AU9)</f>
        <v>44</v>
      </c>
      <c r="AW9" s="169"/>
      <c r="AX9" s="169"/>
      <c r="AY9" s="169"/>
      <c r="AZ9" s="169"/>
      <c r="BA9" s="169"/>
      <c r="BB9" s="169"/>
      <c r="BC9" s="169"/>
      <c r="BD9" s="166">
        <f aca="true" t="shared" si="0" ref="BD9:BD26">V9+AU9</f>
        <v>34</v>
      </c>
      <c r="BE9" s="170"/>
    </row>
    <row r="10" spans="1:57" ht="15.75">
      <c r="A10" s="171"/>
      <c r="B10" s="172"/>
      <c r="C10" s="16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4"/>
      <c r="V10" s="175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3">
        <v>12</v>
      </c>
      <c r="AU10" s="173"/>
      <c r="AV10" s="169">
        <v>12</v>
      </c>
      <c r="AW10" s="169"/>
      <c r="AX10" s="169"/>
      <c r="AY10" s="169"/>
      <c r="AZ10" s="169"/>
      <c r="BA10" s="169"/>
      <c r="BB10" s="169"/>
      <c r="BC10" s="169"/>
      <c r="BD10" s="166">
        <f t="shared" si="0"/>
        <v>0</v>
      </c>
      <c r="BE10" s="170"/>
    </row>
    <row r="11" spans="1:57" ht="15.75">
      <c r="A11" s="141" t="s">
        <v>170</v>
      </c>
      <c r="B11" s="138" t="s">
        <v>171</v>
      </c>
      <c r="C11" s="177" t="s">
        <v>172</v>
      </c>
      <c r="D11" s="163">
        <v>2</v>
      </c>
      <c r="E11" s="163">
        <v>4</v>
      </c>
      <c r="F11" s="163">
        <v>2</v>
      </c>
      <c r="G11" s="163">
        <v>4</v>
      </c>
      <c r="H11" s="163">
        <v>2</v>
      </c>
      <c r="I11" s="163">
        <v>4</v>
      </c>
      <c r="J11" s="163">
        <v>2</v>
      </c>
      <c r="K11" s="163">
        <v>4</v>
      </c>
      <c r="L11" s="163">
        <v>2</v>
      </c>
      <c r="M11" s="163">
        <v>4</v>
      </c>
      <c r="N11" s="163">
        <v>2</v>
      </c>
      <c r="O11" s="163">
        <v>4</v>
      </c>
      <c r="P11" s="163">
        <v>2</v>
      </c>
      <c r="Q11" s="163">
        <v>4</v>
      </c>
      <c r="R11" s="163">
        <v>2</v>
      </c>
      <c r="S11" s="163">
        <v>4</v>
      </c>
      <c r="T11" s="163">
        <v>3</v>
      </c>
      <c r="U11" s="164"/>
      <c r="V11" s="165">
        <f>SUM(D11:U11)</f>
        <v>51</v>
      </c>
      <c r="W11" s="166">
        <v>2</v>
      </c>
      <c r="X11" s="167">
        <v>4</v>
      </c>
      <c r="Y11" s="167">
        <v>2</v>
      </c>
      <c r="Z11" s="167">
        <v>4</v>
      </c>
      <c r="AA11" s="167">
        <v>2</v>
      </c>
      <c r="AB11" s="167">
        <v>4</v>
      </c>
      <c r="AC11" s="167">
        <v>2</v>
      </c>
      <c r="AD11" s="167">
        <v>4</v>
      </c>
      <c r="AE11" s="167">
        <v>2</v>
      </c>
      <c r="AF11" s="167">
        <v>4</v>
      </c>
      <c r="AG11" s="167">
        <v>2</v>
      </c>
      <c r="AH11" s="167">
        <v>4</v>
      </c>
      <c r="AI11" s="167" t="s">
        <v>168</v>
      </c>
      <c r="AJ11" s="167">
        <v>4</v>
      </c>
      <c r="AK11" s="167">
        <v>2</v>
      </c>
      <c r="AL11" s="167">
        <v>4</v>
      </c>
      <c r="AM11" s="167">
        <v>2</v>
      </c>
      <c r="AN11" s="167">
        <v>4</v>
      </c>
      <c r="AO11" s="167">
        <v>2</v>
      </c>
      <c r="AP11" s="167">
        <v>4</v>
      </c>
      <c r="AQ11" s="167">
        <v>2</v>
      </c>
      <c r="AR11" s="167">
        <v>4</v>
      </c>
      <c r="AS11" s="167">
        <v>2</v>
      </c>
      <c r="AT11" s="167"/>
      <c r="AU11" s="166"/>
      <c r="AV11" s="165">
        <f>SUM(W11:AU11)</f>
        <v>66</v>
      </c>
      <c r="AW11" s="169"/>
      <c r="AX11" s="169"/>
      <c r="AY11" s="169"/>
      <c r="AZ11" s="169"/>
      <c r="BA11" s="169"/>
      <c r="BB11" s="169"/>
      <c r="BC11" s="169"/>
      <c r="BD11" s="166">
        <f t="shared" si="0"/>
        <v>51</v>
      </c>
      <c r="BE11" s="170"/>
    </row>
    <row r="12" spans="1:57" ht="15.75">
      <c r="A12" s="141"/>
      <c r="B12" s="138"/>
      <c r="C12" s="178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4"/>
      <c r="V12" s="175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>
        <v>1</v>
      </c>
      <c r="AH12" s="176">
        <v>1</v>
      </c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3"/>
      <c r="AU12" s="176"/>
      <c r="AV12" s="169">
        <v>2</v>
      </c>
      <c r="AW12" s="169"/>
      <c r="AX12" s="169"/>
      <c r="AY12" s="169"/>
      <c r="AZ12" s="169"/>
      <c r="BA12" s="169"/>
      <c r="BB12" s="169"/>
      <c r="BC12" s="169"/>
      <c r="BD12" s="166">
        <f t="shared" si="0"/>
        <v>0</v>
      </c>
      <c r="BE12" s="170"/>
    </row>
    <row r="13" spans="1:57" ht="15.75">
      <c r="A13" s="141" t="s">
        <v>173</v>
      </c>
      <c r="B13" s="162" t="s">
        <v>14</v>
      </c>
      <c r="C13" s="177" t="s">
        <v>174</v>
      </c>
      <c r="D13" s="163">
        <v>2</v>
      </c>
      <c r="E13" s="163">
        <v>2</v>
      </c>
      <c r="F13" s="163">
        <v>2</v>
      </c>
      <c r="G13" s="163">
        <v>2</v>
      </c>
      <c r="H13" s="163">
        <v>2</v>
      </c>
      <c r="I13" s="163">
        <v>2</v>
      </c>
      <c r="J13" s="163">
        <v>2</v>
      </c>
      <c r="K13" s="163">
        <v>2</v>
      </c>
      <c r="L13" s="163">
        <v>2</v>
      </c>
      <c r="M13" s="163">
        <v>2</v>
      </c>
      <c r="N13" s="163">
        <v>2</v>
      </c>
      <c r="O13" s="163">
        <v>2</v>
      </c>
      <c r="P13" s="163">
        <v>2</v>
      </c>
      <c r="Q13" s="163">
        <v>2</v>
      </c>
      <c r="R13" s="163">
        <v>2</v>
      </c>
      <c r="S13" s="163">
        <v>2</v>
      </c>
      <c r="T13" s="163">
        <v>2</v>
      </c>
      <c r="U13" s="164"/>
      <c r="V13" s="165">
        <f>SUM(D13:U13)</f>
        <v>34</v>
      </c>
      <c r="W13" s="166">
        <v>2</v>
      </c>
      <c r="X13" s="167">
        <v>2</v>
      </c>
      <c r="Y13" s="167">
        <v>2</v>
      </c>
      <c r="Z13" s="167">
        <v>2</v>
      </c>
      <c r="AA13" s="167">
        <v>2</v>
      </c>
      <c r="AB13" s="167">
        <v>2</v>
      </c>
      <c r="AC13" s="167">
        <v>2</v>
      </c>
      <c r="AD13" s="167">
        <v>2</v>
      </c>
      <c r="AE13" s="167">
        <v>2</v>
      </c>
      <c r="AF13" s="167">
        <v>2</v>
      </c>
      <c r="AG13" s="167">
        <v>2</v>
      </c>
      <c r="AH13" s="167">
        <v>2</v>
      </c>
      <c r="AI13" s="167" t="s">
        <v>168</v>
      </c>
      <c r="AJ13" s="167">
        <v>2</v>
      </c>
      <c r="AK13" s="167">
        <v>2</v>
      </c>
      <c r="AL13" s="167">
        <v>2</v>
      </c>
      <c r="AM13" s="167">
        <v>2</v>
      </c>
      <c r="AN13" s="167">
        <v>2</v>
      </c>
      <c r="AO13" s="167">
        <v>2</v>
      </c>
      <c r="AP13" s="167">
        <v>2</v>
      </c>
      <c r="AQ13" s="167">
        <v>2</v>
      </c>
      <c r="AR13" s="167">
        <v>2</v>
      </c>
      <c r="AS13" s="167">
        <v>2</v>
      </c>
      <c r="AT13" s="167"/>
      <c r="AU13" s="166"/>
      <c r="AV13" s="165">
        <f>SUM(W13:AU13)</f>
        <v>44</v>
      </c>
      <c r="AW13" s="169"/>
      <c r="AX13" s="169"/>
      <c r="AY13" s="169"/>
      <c r="AZ13" s="169"/>
      <c r="BA13" s="169"/>
      <c r="BB13" s="169"/>
      <c r="BC13" s="169"/>
      <c r="BD13" s="166">
        <f t="shared" si="0"/>
        <v>34</v>
      </c>
      <c r="BE13" s="170"/>
    </row>
    <row r="14" spans="1:57" ht="15.75">
      <c r="A14" s="141"/>
      <c r="B14" s="172"/>
      <c r="C14" s="178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4"/>
      <c r="V14" s="175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>
        <v>1</v>
      </c>
      <c r="AK14" s="176">
        <v>1</v>
      </c>
      <c r="AL14" s="176"/>
      <c r="AM14" s="176"/>
      <c r="AN14" s="176"/>
      <c r="AO14" s="176"/>
      <c r="AP14" s="176"/>
      <c r="AQ14" s="176"/>
      <c r="AR14" s="176"/>
      <c r="AS14" s="176"/>
      <c r="AT14" s="173"/>
      <c r="AU14" s="176"/>
      <c r="AV14" s="169">
        <v>2</v>
      </c>
      <c r="AW14" s="169"/>
      <c r="AX14" s="169"/>
      <c r="AY14" s="169"/>
      <c r="AZ14" s="169"/>
      <c r="BA14" s="169"/>
      <c r="BB14" s="169"/>
      <c r="BC14" s="169"/>
      <c r="BD14" s="166">
        <f t="shared" si="0"/>
        <v>0</v>
      </c>
      <c r="BE14" s="170"/>
    </row>
    <row r="15" spans="1:57" ht="15.75">
      <c r="A15" s="141" t="s">
        <v>175</v>
      </c>
      <c r="B15" s="179" t="s">
        <v>35</v>
      </c>
      <c r="C15" s="177" t="s">
        <v>172</v>
      </c>
      <c r="D15" s="163">
        <v>2</v>
      </c>
      <c r="E15" s="163">
        <v>4</v>
      </c>
      <c r="F15" s="163">
        <v>2</v>
      </c>
      <c r="G15" s="163">
        <v>4</v>
      </c>
      <c r="H15" s="163">
        <v>2</v>
      </c>
      <c r="I15" s="163">
        <v>4</v>
      </c>
      <c r="J15" s="163">
        <v>2</v>
      </c>
      <c r="K15" s="163">
        <v>4</v>
      </c>
      <c r="L15" s="163">
        <v>2</v>
      </c>
      <c r="M15" s="163">
        <v>4</v>
      </c>
      <c r="N15" s="163">
        <v>2</v>
      </c>
      <c r="O15" s="163">
        <v>4</v>
      </c>
      <c r="P15" s="163">
        <v>2</v>
      </c>
      <c r="Q15" s="163">
        <v>4</v>
      </c>
      <c r="R15" s="163">
        <v>2</v>
      </c>
      <c r="S15" s="163">
        <v>4</v>
      </c>
      <c r="T15" s="163">
        <v>3</v>
      </c>
      <c r="U15" s="164"/>
      <c r="V15" s="165">
        <f>SUM(D15:U15)</f>
        <v>51</v>
      </c>
      <c r="W15" s="166">
        <v>4</v>
      </c>
      <c r="X15" s="167">
        <v>4</v>
      </c>
      <c r="Y15" s="167">
        <v>2</v>
      </c>
      <c r="Z15" s="167">
        <v>4</v>
      </c>
      <c r="AA15" s="167">
        <v>2</v>
      </c>
      <c r="AB15" s="167">
        <v>4</v>
      </c>
      <c r="AC15" s="167">
        <v>2</v>
      </c>
      <c r="AD15" s="167">
        <v>4</v>
      </c>
      <c r="AE15" s="167">
        <v>2</v>
      </c>
      <c r="AF15" s="167">
        <v>4</v>
      </c>
      <c r="AG15" s="167">
        <v>2</v>
      </c>
      <c r="AH15" s="167">
        <v>4</v>
      </c>
      <c r="AI15" s="167" t="s">
        <v>168</v>
      </c>
      <c r="AJ15" s="167">
        <v>4</v>
      </c>
      <c r="AK15" s="167">
        <v>2</v>
      </c>
      <c r="AL15" s="167">
        <v>4</v>
      </c>
      <c r="AM15" s="167">
        <v>2</v>
      </c>
      <c r="AN15" s="167">
        <v>4</v>
      </c>
      <c r="AO15" s="167">
        <v>2</v>
      </c>
      <c r="AP15" s="167">
        <v>4</v>
      </c>
      <c r="AQ15" s="167">
        <v>2</v>
      </c>
      <c r="AR15" s="167">
        <v>2</v>
      </c>
      <c r="AS15" s="167">
        <v>2</v>
      </c>
      <c r="AT15" s="167"/>
      <c r="AU15" s="166"/>
      <c r="AV15" s="165">
        <f>SUM(W15:AU15)</f>
        <v>66</v>
      </c>
      <c r="AW15" s="169"/>
      <c r="AX15" s="169"/>
      <c r="AY15" s="169"/>
      <c r="AZ15" s="169"/>
      <c r="BA15" s="169"/>
      <c r="BB15" s="169"/>
      <c r="BC15" s="169"/>
      <c r="BD15" s="166">
        <f t="shared" si="0"/>
        <v>51</v>
      </c>
      <c r="BE15" s="170"/>
    </row>
    <row r="16" spans="1:57" ht="15.75">
      <c r="A16" s="141"/>
      <c r="B16" s="180"/>
      <c r="C16" s="178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4"/>
      <c r="V16" s="175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>
        <v>1</v>
      </c>
      <c r="AM16" s="176">
        <v>1</v>
      </c>
      <c r="AN16" s="176"/>
      <c r="AO16" s="176"/>
      <c r="AP16" s="176"/>
      <c r="AQ16" s="176"/>
      <c r="AR16" s="176"/>
      <c r="AS16" s="176"/>
      <c r="AT16" s="173"/>
      <c r="AU16" s="176"/>
      <c r="AV16" s="169">
        <v>2</v>
      </c>
      <c r="AW16" s="169"/>
      <c r="AX16" s="169"/>
      <c r="AY16" s="169"/>
      <c r="AZ16" s="169"/>
      <c r="BA16" s="169"/>
      <c r="BB16" s="169"/>
      <c r="BC16" s="169"/>
      <c r="BD16" s="166">
        <f t="shared" si="0"/>
        <v>0</v>
      </c>
      <c r="BE16" s="170"/>
    </row>
    <row r="17" spans="1:57" ht="15.75">
      <c r="A17" s="161" t="s">
        <v>176</v>
      </c>
      <c r="B17" s="179" t="s">
        <v>177</v>
      </c>
      <c r="C17" s="177" t="s">
        <v>178</v>
      </c>
      <c r="D17" s="163"/>
      <c r="E17" s="163">
        <v>4</v>
      </c>
      <c r="F17" s="163">
        <v>2</v>
      </c>
      <c r="G17" s="163">
        <v>4</v>
      </c>
      <c r="H17" s="163">
        <v>2</v>
      </c>
      <c r="I17" s="163">
        <v>4</v>
      </c>
      <c r="J17" s="163">
        <v>2</v>
      </c>
      <c r="K17" s="163">
        <v>4</v>
      </c>
      <c r="L17" s="163">
        <v>2</v>
      </c>
      <c r="M17" s="163">
        <v>4</v>
      </c>
      <c r="N17" s="163">
        <v>2</v>
      </c>
      <c r="O17" s="163">
        <v>4</v>
      </c>
      <c r="P17" s="163">
        <v>2</v>
      </c>
      <c r="Q17" s="163">
        <v>4</v>
      </c>
      <c r="R17" s="163">
        <v>2</v>
      </c>
      <c r="S17" s="163">
        <v>4</v>
      </c>
      <c r="T17" s="163">
        <v>3</v>
      </c>
      <c r="U17" s="175"/>
      <c r="V17" s="165">
        <f>SUM(D17:U17)</f>
        <v>49</v>
      </c>
      <c r="W17" s="166">
        <v>6</v>
      </c>
      <c r="X17" s="167">
        <v>2</v>
      </c>
      <c r="Y17" s="167">
        <v>4</v>
      </c>
      <c r="Z17" s="167">
        <v>2</v>
      </c>
      <c r="AA17" s="167">
        <v>4</v>
      </c>
      <c r="AB17" s="167">
        <v>2</v>
      </c>
      <c r="AC17" s="167">
        <v>4</v>
      </c>
      <c r="AD17" s="167">
        <v>2</v>
      </c>
      <c r="AE17" s="167">
        <v>4</v>
      </c>
      <c r="AF17" s="167">
        <v>2</v>
      </c>
      <c r="AG17" s="167">
        <v>4</v>
      </c>
      <c r="AH17" s="167">
        <v>2</v>
      </c>
      <c r="AI17" s="167" t="s">
        <v>168</v>
      </c>
      <c r="AJ17" s="167">
        <v>2</v>
      </c>
      <c r="AK17" s="167">
        <v>4</v>
      </c>
      <c r="AL17" s="167">
        <v>2</v>
      </c>
      <c r="AM17" s="167">
        <v>4</v>
      </c>
      <c r="AN17" s="167">
        <v>2</v>
      </c>
      <c r="AO17" s="167">
        <v>4</v>
      </c>
      <c r="AP17" s="167">
        <v>2</v>
      </c>
      <c r="AQ17" s="167">
        <v>4</v>
      </c>
      <c r="AR17" s="167">
        <v>2</v>
      </c>
      <c r="AS17" s="167">
        <v>4</v>
      </c>
      <c r="AT17" s="167"/>
      <c r="AU17" s="166"/>
      <c r="AV17" s="165">
        <f>SUM(W17:AU17)</f>
        <v>68</v>
      </c>
      <c r="AW17" s="169"/>
      <c r="AX17" s="169"/>
      <c r="AY17" s="169"/>
      <c r="AZ17" s="169"/>
      <c r="BA17" s="169"/>
      <c r="BB17" s="169"/>
      <c r="BC17" s="169"/>
      <c r="BD17" s="166">
        <f t="shared" si="0"/>
        <v>49</v>
      </c>
      <c r="BE17" s="170"/>
    </row>
    <row r="18" spans="1:57" ht="15.75">
      <c r="A18" s="171"/>
      <c r="B18" s="180"/>
      <c r="C18" s="178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5"/>
      <c r="V18" s="175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>
        <v>1</v>
      </c>
      <c r="AO18" s="176">
        <v>1</v>
      </c>
      <c r="AP18" s="176"/>
      <c r="AQ18" s="176"/>
      <c r="AR18" s="176"/>
      <c r="AS18" s="176"/>
      <c r="AT18" s="173"/>
      <c r="AU18" s="176"/>
      <c r="AV18" s="169">
        <v>2</v>
      </c>
      <c r="AW18" s="169"/>
      <c r="AX18" s="169"/>
      <c r="AY18" s="169"/>
      <c r="AZ18" s="169"/>
      <c r="BA18" s="169"/>
      <c r="BB18" s="169"/>
      <c r="BC18" s="169"/>
      <c r="BD18" s="166">
        <f t="shared" si="0"/>
        <v>0</v>
      </c>
      <c r="BE18" s="170"/>
    </row>
    <row r="19" spans="1:57" ht="15.75">
      <c r="A19" s="141" t="s">
        <v>179</v>
      </c>
      <c r="B19" s="179" t="s">
        <v>180</v>
      </c>
      <c r="C19" s="154" t="s">
        <v>174</v>
      </c>
      <c r="D19" s="166">
        <v>2</v>
      </c>
      <c r="E19" s="163">
        <v>2</v>
      </c>
      <c r="F19" s="163">
        <v>2</v>
      </c>
      <c r="G19" s="163">
        <v>2</v>
      </c>
      <c r="H19" s="163">
        <v>2</v>
      </c>
      <c r="I19" s="163">
        <v>2</v>
      </c>
      <c r="J19" s="163">
        <v>2</v>
      </c>
      <c r="K19" s="163">
        <v>2</v>
      </c>
      <c r="L19" s="163">
        <v>2</v>
      </c>
      <c r="M19" s="163">
        <v>2</v>
      </c>
      <c r="N19" s="163">
        <v>2</v>
      </c>
      <c r="O19" s="163">
        <v>2</v>
      </c>
      <c r="P19" s="163">
        <v>2</v>
      </c>
      <c r="Q19" s="163">
        <v>2</v>
      </c>
      <c r="R19" s="163">
        <v>2</v>
      </c>
      <c r="S19" s="163">
        <v>2</v>
      </c>
      <c r="T19" s="163">
        <v>2</v>
      </c>
      <c r="U19" s="175"/>
      <c r="V19" s="165">
        <f>SUM(D19:U19)</f>
        <v>34</v>
      </c>
      <c r="W19" s="166">
        <v>2</v>
      </c>
      <c r="X19" s="166">
        <v>2</v>
      </c>
      <c r="Y19" s="167">
        <v>2</v>
      </c>
      <c r="Z19" s="167">
        <v>2</v>
      </c>
      <c r="AA19" s="167">
        <v>2</v>
      </c>
      <c r="AB19" s="167">
        <v>2</v>
      </c>
      <c r="AC19" s="167">
        <v>2</v>
      </c>
      <c r="AD19" s="167">
        <v>2</v>
      </c>
      <c r="AE19" s="167">
        <v>2</v>
      </c>
      <c r="AF19" s="167">
        <v>2</v>
      </c>
      <c r="AG19" s="167">
        <v>2</v>
      </c>
      <c r="AH19" s="167">
        <v>2</v>
      </c>
      <c r="AI19" s="167" t="s">
        <v>168</v>
      </c>
      <c r="AJ19" s="167">
        <v>2</v>
      </c>
      <c r="AK19" s="167">
        <v>2</v>
      </c>
      <c r="AL19" s="167">
        <v>2</v>
      </c>
      <c r="AM19" s="167">
        <v>2</v>
      </c>
      <c r="AN19" s="167">
        <v>2</v>
      </c>
      <c r="AO19" s="167">
        <v>2</v>
      </c>
      <c r="AP19" s="167">
        <v>2</v>
      </c>
      <c r="AQ19" s="167">
        <v>2</v>
      </c>
      <c r="AR19" s="167">
        <v>2</v>
      </c>
      <c r="AS19" s="167">
        <v>2</v>
      </c>
      <c r="AT19" s="167"/>
      <c r="AU19" s="166"/>
      <c r="AV19" s="165">
        <f>SUM(W19:AU19)</f>
        <v>44</v>
      </c>
      <c r="AW19" s="169"/>
      <c r="AX19" s="169"/>
      <c r="AY19" s="169"/>
      <c r="AZ19" s="169"/>
      <c r="BA19" s="169"/>
      <c r="BB19" s="169"/>
      <c r="BC19" s="169"/>
      <c r="BD19" s="166">
        <f t="shared" si="0"/>
        <v>34</v>
      </c>
      <c r="BE19" s="170"/>
    </row>
    <row r="20" spans="1:57" ht="15.75">
      <c r="A20" s="141"/>
      <c r="B20" s="180"/>
      <c r="C20" s="159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4"/>
      <c r="V20" s="175"/>
      <c r="W20" s="166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>
        <v>1</v>
      </c>
      <c r="AR20" s="173"/>
      <c r="AS20" s="173">
        <v>1</v>
      </c>
      <c r="AT20" s="173"/>
      <c r="AU20" s="176"/>
      <c r="AV20" s="169">
        <v>2</v>
      </c>
      <c r="AW20" s="169"/>
      <c r="AX20" s="169"/>
      <c r="AY20" s="169"/>
      <c r="AZ20" s="169"/>
      <c r="BA20" s="169"/>
      <c r="BB20" s="169"/>
      <c r="BC20" s="169"/>
      <c r="BD20" s="166">
        <f t="shared" si="0"/>
        <v>0</v>
      </c>
      <c r="BE20" s="170"/>
    </row>
    <row r="21" spans="1:57" ht="15.75">
      <c r="A21" s="141" t="s">
        <v>181</v>
      </c>
      <c r="B21" s="179" t="s">
        <v>182</v>
      </c>
      <c r="C21" s="154" t="s">
        <v>174</v>
      </c>
      <c r="D21" s="163">
        <v>2</v>
      </c>
      <c r="E21" s="163">
        <v>2</v>
      </c>
      <c r="F21" s="163">
        <v>2</v>
      </c>
      <c r="G21" s="163">
        <v>2</v>
      </c>
      <c r="H21" s="163">
        <v>2</v>
      </c>
      <c r="I21" s="163">
        <v>2</v>
      </c>
      <c r="J21" s="163">
        <v>2</v>
      </c>
      <c r="K21" s="163">
        <v>2</v>
      </c>
      <c r="L21" s="163">
        <v>2</v>
      </c>
      <c r="M21" s="163">
        <v>2</v>
      </c>
      <c r="N21" s="163">
        <v>2</v>
      </c>
      <c r="O21" s="163">
        <v>2</v>
      </c>
      <c r="P21" s="163">
        <v>2</v>
      </c>
      <c r="Q21" s="163">
        <v>2</v>
      </c>
      <c r="R21" s="163">
        <v>2</v>
      </c>
      <c r="S21" s="163">
        <v>2</v>
      </c>
      <c r="T21" s="163">
        <v>2</v>
      </c>
      <c r="U21" s="175"/>
      <c r="V21" s="165">
        <f>SUM(D21:U21)</f>
        <v>34</v>
      </c>
      <c r="W21" s="166">
        <v>2</v>
      </c>
      <c r="X21" s="166">
        <v>2</v>
      </c>
      <c r="Y21" s="167">
        <v>2</v>
      </c>
      <c r="Z21" s="167">
        <v>2</v>
      </c>
      <c r="AA21" s="167">
        <v>2</v>
      </c>
      <c r="AB21" s="167">
        <v>2</v>
      </c>
      <c r="AC21" s="167">
        <v>2</v>
      </c>
      <c r="AD21" s="167">
        <v>2</v>
      </c>
      <c r="AE21" s="167">
        <v>2</v>
      </c>
      <c r="AF21" s="167">
        <v>2</v>
      </c>
      <c r="AG21" s="167">
        <v>2</v>
      </c>
      <c r="AH21" s="167">
        <v>2</v>
      </c>
      <c r="AI21" s="167" t="s">
        <v>168</v>
      </c>
      <c r="AJ21" s="167">
        <v>2</v>
      </c>
      <c r="AK21" s="167">
        <v>2</v>
      </c>
      <c r="AL21" s="167">
        <v>2</v>
      </c>
      <c r="AM21" s="167">
        <v>2</v>
      </c>
      <c r="AN21" s="167">
        <v>2</v>
      </c>
      <c r="AO21" s="167">
        <v>2</v>
      </c>
      <c r="AP21" s="167">
        <v>2</v>
      </c>
      <c r="AQ21" s="167">
        <v>2</v>
      </c>
      <c r="AR21" s="167">
        <v>4</v>
      </c>
      <c r="AS21" s="167"/>
      <c r="AT21" s="167"/>
      <c r="AU21" s="166"/>
      <c r="AV21" s="165">
        <f>SUM(W21:AU21)</f>
        <v>44</v>
      </c>
      <c r="AW21" s="169"/>
      <c r="AX21" s="169"/>
      <c r="AY21" s="169"/>
      <c r="AZ21" s="169"/>
      <c r="BA21" s="169"/>
      <c r="BB21" s="169"/>
      <c r="BC21" s="169"/>
      <c r="BD21" s="166">
        <f t="shared" si="0"/>
        <v>34</v>
      </c>
      <c r="BE21" s="170"/>
    </row>
    <row r="22" spans="1:57" ht="15.75">
      <c r="A22" s="141"/>
      <c r="B22" s="180"/>
      <c r="C22" s="159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/>
      <c r="V22" s="175"/>
      <c r="W22" s="166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>
        <v>1</v>
      </c>
      <c r="AQ22" s="173"/>
      <c r="AR22" s="173">
        <v>1</v>
      </c>
      <c r="AS22" s="173"/>
      <c r="AT22" s="173"/>
      <c r="AU22" s="176"/>
      <c r="AV22" s="169">
        <v>2</v>
      </c>
      <c r="AW22" s="169"/>
      <c r="AX22" s="169"/>
      <c r="AY22" s="169"/>
      <c r="AZ22" s="169"/>
      <c r="BA22" s="169"/>
      <c r="BB22" s="169"/>
      <c r="BC22" s="169"/>
      <c r="BD22" s="166">
        <f t="shared" si="0"/>
        <v>0</v>
      </c>
      <c r="BE22" s="170"/>
    </row>
    <row r="23" spans="1:57" ht="15.75">
      <c r="A23" s="141" t="s">
        <v>183</v>
      </c>
      <c r="B23" s="138" t="s">
        <v>15</v>
      </c>
      <c r="C23" s="177" t="s">
        <v>172</v>
      </c>
      <c r="D23" s="163">
        <v>4</v>
      </c>
      <c r="E23" s="163">
        <v>2</v>
      </c>
      <c r="F23" s="163">
        <v>4</v>
      </c>
      <c r="G23" s="163">
        <v>2</v>
      </c>
      <c r="H23" s="163">
        <v>4</v>
      </c>
      <c r="I23" s="163">
        <v>2</v>
      </c>
      <c r="J23" s="163">
        <v>4</v>
      </c>
      <c r="K23" s="163">
        <v>2</v>
      </c>
      <c r="L23" s="163">
        <v>4</v>
      </c>
      <c r="M23" s="163">
        <v>2</v>
      </c>
      <c r="N23" s="163">
        <v>4</v>
      </c>
      <c r="O23" s="163">
        <v>2</v>
      </c>
      <c r="P23" s="163">
        <v>4</v>
      </c>
      <c r="Q23" s="163">
        <v>2</v>
      </c>
      <c r="R23" s="163">
        <v>4</v>
      </c>
      <c r="S23" s="163">
        <v>2</v>
      </c>
      <c r="T23" s="163">
        <v>3</v>
      </c>
      <c r="U23" s="164"/>
      <c r="V23" s="165">
        <f>SUM(D23:U23)</f>
        <v>51</v>
      </c>
      <c r="W23" s="166">
        <v>2</v>
      </c>
      <c r="X23" s="167">
        <v>2</v>
      </c>
      <c r="Y23" s="167">
        <v>4</v>
      </c>
      <c r="Z23" s="167">
        <v>2</v>
      </c>
      <c r="AA23" s="167">
        <v>4</v>
      </c>
      <c r="AB23" s="167">
        <v>2</v>
      </c>
      <c r="AC23" s="167">
        <v>4</v>
      </c>
      <c r="AD23" s="167">
        <v>2</v>
      </c>
      <c r="AE23" s="167">
        <v>4</v>
      </c>
      <c r="AF23" s="167">
        <v>2</v>
      </c>
      <c r="AG23" s="167">
        <v>4</v>
      </c>
      <c r="AH23" s="167">
        <v>2</v>
      </c>
      <c r="AI23" s="167" t="s">
        <v>168</v>
      </c>
      <c r="AJ23" s="167">
        <v>2</v>
      </c>
      <c r="AK23" s="167">
        <v>4</v>
      </c>
      <c r="AL23" s="167">
        <v>2</v>
      </c>
      <c r="AM23" s="167">
        <v>4</v>
      </c>
      <c r="AN23" s="167">
        <v>2</v>
      </c>
      <c r="AO23" s="167">
        <v>4</v>
      </c>
      <c r="AP23" s="167">
        <v>2</v>
      </c>
      <c r="AQ23" s="167">
        <v>4</v>
      </c>
      <c r="AR23" s="167">
        <v>2</v>
      </c>
      <c r="AS23" s="167">
        <v>6</v>
      </c>
      <c r="AT23" s="167"/>
      <c r="AU23" s="166"/>
      <c r="AV23" s="165">
        <f>SUM(W23:AU23)</f>
        <v>66</v>
      </c>
      <c r="AW23" s="169"/>
      <c r="AX23" s="169"/>
      <c r="AY23" s="169"/>
      <c r="AZ23" s="169"/>
      <c r="BA23" s="169"/>
      <c r="BB23" s="169"/>
      <c r="BC23" s="169"/>
      <c r="BD23" s="166">
        <f t="shared" si="0"/>
        <v>51</v>
      </c>
      <c r="BE23" s="170"/>
    </row>
    <row r="24" spans="1:57" ht="15.75">
      <c r="A24" s="141"/>
      <c r="B24" s="138"/>
      <c r="C24" s="178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  <c r="V24" s="175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69"/>
      <c r="AW24" s="169"/>
      <c r="AX24" s="169"/>
      <c r="AY24" s="169"/>
      <c r="AZ24" s="169"/>
      <c r="BA24" s="169"/>
      <c r="BB24" s="169"/>
      <c r="BC24" s="169"/>
      <c r="BD24" s="166">
        <f t="shared" si="0"/>
        <v>0</v>
      </c>
      <c r="BE24" s="170"/>
    </row>
    <row r="25" spans="1:57" ht="15.75">
      <c r="A25" s="141" t="s">
        <v>184</v>
      </c>
      <c r="B25" s="138" t="s">
        <v>185</v>
      </c>
      <c r="C25" s="6" t="s">
        <v>186</v>
      </c>
      <c r="D25" s="163">
        <v>6</v>
      </c>
      <c r="E25" s="163">
        <v>4</v>
      </c>
      <c r="F25" s="163">
        <v>4</v>
      </c>
      <c r="G25" s="163">
        <v>4</v>
      </c>
      <c r="H25" s="163">
        <v>4</v>
      </c>
      <c r="I25" s="163">
        <v>4</v>
      </c>
      <c r="J25" s="163">
        <v>4</v>
      </c>
      <c r="K25" s="163">
        <v>4</v>
      </c>
      <c r="L25" s="163">
        <v>4</v>
      </c>
      <c r="M25" s="163">
        <v>4</v>
      </c>
      <c r="N25" s="163">
        <v>4</v>
      </c>
      <c r="O25" s="163">
        <v>4</v>
      </c>
      <c r="P25" s="163">
        <v>4</v>
      </c>
      <c r="Q25" s="163">
        <v>4</v>
      </c>
      <c r="R25" s="163">
        <v>4</v>
      </c>
      <c r="S25" s="163">
        <v>4</v>
      </c>
      <c r="T25" s="163">
        <v>4</v>
      </c>
      <c r="U25" s="175"/>
      <c r="V25" s="165">
        <f>SUM(D25:U25)</f>
        <v>70</v>
      </c>
      <c r="W25" s="166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76"/>
      <c r="AV25" s="169"/>
      <c r="AW25" s="169"/>
      <c r="AX25" s="169"/>
      <c r="AY25" s="169"/>
      <c r="AZ25" s="169"/>
      <c r="BA25" s="169"/>
      <c r="BB25" s="169"/>
      <c r="BC25" s="169"/>
      <c r="BD25" s="166">
        <f t="shared" si="0"/>
        <v>70</v>
      </c>
      <c r="BE25" s="170"/>
    </row>
    <row r="26" spans="1:57" ht="15.75">
      <c r="A26" s="141"/>
      <c r="B26" s="138"/>
      <c r="C26" s="6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>
        <v>2</v>
      </c>
      <c r="T26" s="173">
        <v>2</v>
      </c>
      <c r="U26" s="174"/>
      <c r="V26" s="175">
        <f>SUM(S26:U26)</f>
        <v>4</v>
      </c>
      <c r="W26" s="166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6"/>
      <c r="AV26" s="169"/>
      <c r="AW26" s="169"/>
      <c r="AX26" s="169"/>
      <c r="AY26" s="169"/>
      <c r="AZ26" s="169"/>
      <c r="BA26" s="169"/>
      <c r="BB26" s="169"/>
      <c r="BC26" s="169"/>
      <c r="BD26" s="166">
        <f t="shared" si="0"/>
        <v>4</v>
      </c>
      <c r="BE26" s="170"/>
    </row>
    <row r="27" spans="1:57" ht="15.75">
      <c r="A27" s="85" t="s">
        <v>187</v>
      </c>
      <c r="B27" s="85" t="s">
        <v>188</v>
      </c>
      <c r="C27" s="177" t="s">
        <v>189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4"/>
      <c r="V27" s="175"/>
      <c r="W27" s="166"/>
      <c r="X27" s="173"/>
      <c r="Y27" s="163">
        <v>2</v>
      </c>
      <c r="Z27" s="163">
        <v>2</v>
      </c>
      <c r="AA27" s="163">
        <v>2</v>
      </c>
      <c r="AB27" s="163">
        <v>2</v>
      </c>
      <c r="AC27" s="163">
        <v>2</v>
      </c>
      <c r="AD27" s="163">
        <v>2</v>
      </c>
      <c r="AE27" s="163">
        <v>2</v>
      </c>
      <c r="AF27" s="163">
        <v>2</v>
      </c>
      <c r="AG27" s="163">
        <v>2</v>
      </c>
      <c r="AH27" s="163">
        <v>2</v>
      </c>
      <c r="AI27" s="163" t="s">
        <v>168</v>
      </c>
      <c r="AJ27" s="163">
        <v>2</v>
      </c>
      <c r="AK27" s="163">
        <v>2</v>
      </c>
      <c r="AL27" s="163">
        <v>2</v>
      </c>
      <c r="AM27" s="163">
        <v>2</v>
      </c>
      <c r="AN27" s="163">
        <v>2</v>
      </c>
      <c r="AO27" s="163">
        <v>2</v>
      </c>
      <c r="AP27" s="173"/>
      <c r="AQ27" s="173"/>
      <c r="AR27" s="163">
        <v>2</v>
      </c>
      <c r="AS27" s="163"/>
      <c r="AT27" s="173"/>
      <c r="AU27" s="166"/>
      <c r="AV27" s="165">
        <f>SUM(Y27:AU27)</f>
        <v>34</v>
      </c>
      <c r="AW27" s="169"/>
      <c r="AX27" s="169"/>
      <c r="AY27" s="169"/>
      <c r="AZ27" s="169"/>
      <c r="BA27" s="169"/>
      <c r="BB27" s="169"/>
      <c r="BC27" s="169"/>
      <c r="BD27" s="166"/>
      <c r="BE27" s="170"/>
    </row>
    <row r="28" spans="1:57" ht="15.75">
      <c r="A28" s="86"/>
      <c r="B28" s="86"/>
      <c r="C28" s="177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4"/>
      <c r="V28" s="175"/>
      <c r="W28" s="166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6"/>
      <c r="AV28" s="169"/>
      <c r="AW28" s="169"/>
      <c r="AX28" s="169"/>
      <c r="AY28" s="169"/>
      <c r="AZ28" s="169"/>
      <c r="BA28" s="169"/>
      <c r="BB28" s="169"/>
      <c r="BC28" s="169"/>
      <c r="BD28" s="166"/>
      <c r="BE28" s="170"/>
    </row>
    <row r="29" spans="1:57" ht="15.75">
      <c r="A29" s="141" t="s">
        <v>190</v>
      </c>
      <c r="B29" s="138" t="s">
        <v>36</v>
      </c>
      <c r="C29" s="177" t="s">
        <v>191</v>
      </c>
      <c r="D29" s="163">
        <v>4</v>
      </c>
      <c r="E29" s="163">
        <v>4</v>
      </c>
      <c r="F29" s="163">
        <v>4</v>
      </c>
      <c r="G29" s="163">
        <v>4</v>
      </c>
      <c r="H29" s="163">
        <v>4</v>
      </c>
      <c r="I29" s="163">
        <v>4</v>
      </c>
      <c r="J29" s="163">
        <v>4</v>
      </c>
      <c r="K29" s="163">
        <v>6</v>
      </c>
      <c r="L29" s="163">
        <v>4</v>
      </c>
      <c r="M29" s="163">
        <v>4</v>
      </c>
      <c r="N29" s="163">
        <v>4</v>
      </c>
      <c r="O29" s="163">
        <v>6</v>
      </c>
      <c r="P29" s="163">
        <v>6</v>
      </c>
      <c r="Q29" s="163">
        <v>6</v>
      </c>
      <c r="R29" s="163">
        <v>6</v>
      </c>
      <c r="S29" s="163">
        <v>6</v>
      </c>
      <c r="T29" s="163">
        <v>6</v>
      </c>
      <c r="U29" s="175"/>
      <c r="V29" s="165">
        <f>SUM(D29:U29)</f>
        <v>82</v>
      </c>
      <c r="W29" s="166">
        <v>12</v>
      </c>
      <c r="X29" s="167">
        <v>10</v>
      </c>
      <c r="Y29" s="167">
        <v>8</v>
      </c>
      <c r="Z29" s="167">
        <v>8</v>
      </c>
      <c r="AA29" s="167">
        <v>8</v>
      </c>
      <c r="AB29" s="167">
        <v>8</v>
      </c>
      <c r="AC29" s="167">
        <v>8</v>
      </c>
      <c r="AD29" s="167">
        <v>8</v>
      </c>
      <c r="AE29" s="167">
        <v>8</v>
      </c>
      <c r="AF29" s="167">
        <v>8</v>
      </c>
      <c r="AG29" s="167">
        <v>10</v>
      </c>
      <c r="AH29" s="167">
        <v>10</v>
      </c>
      <c r="AI29" s="167" t="s">
        <v>168</v>
      </c>
      <c r="AJ29" s="167">
        <v>10</v>
      </c>
      <c r="AK29" s="167">
        <v>10</v>
      </c>
      <c r="AL29" s="167">
        <v>10</v>
      </c>
      <c r="AM29" s="167">
        <v>10</v>
      </c>
      <c r="AN29" s="167">
        <v>10</v>
      </c>
      <c r="AO29" s="167">
        <v>10</v>
      </c>
      <c r="AP29" s="167">
        <v>12</v>
      </c>
      <c r="AQ29" s="167">
        <v>10</v>
      </c>
      <c r="AR29" s="167">
        <v>10</v>
      </c>
      <c r="AS29" s="167">
        <v>10</v>
      </c>
      <c r="AT29" s="168" t="s">
        <v>169</v>
      </c>
      <c r="AU29" s="166"/>
      <c r="AV29" s="165">
        <f>SUM(W29:AT29)</f>
        <v>208</v>
      </c>
      <c r="AW29" s="169"/>
      <c r="AX29" s="169"/>
      <c r="AY29" s="169"/>
      <c r="AZ29" s="169"/>
      <c r="BA29" s="169"/>
      <c r="BB29" s="169"/>
      <c r="BC29" s="169"/>
      <c r="BD29" s="166">
        <f aca="true" t="shared" si="1" ref="BD29:BD34">V29+AU29</f>
        <v>82</v>
      </c>
      <c r="BE29" s="170"/>
    </row>
    <row r="30" spans="1:57" ht="15.75">
      <c r="A30" s="141"/>
      <c r="B30" s="138"/>
      <c r="C30" s="178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5"/>
      <c r="V30" s="175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81">
        <v>12</v>
      </c>
      <c r="AU30" s="176"/>
      <c r="AV30" s="169">
        <f>SUM(AH30:AU30)</f>
        <v>12</v>
      </c>
      <c r="AW30" s="169"/>
      <c r="AX30" s="169"/>
      <c r="AY30" s="169"/>
      <c r="AZ30" s="169"/>
      <c r="BA30" s="169"/>
      <c r="BB30" s="169"/>
      <c r="BC30" s="169"/>
      <c r="BD30" s="166">
        <f t="shared" si="1"/>
        <v>0</v>
      </c>
      <c r="BE30" s="170"/>
    </row>
    <row r="31" spans="1:57" ht="15.75">
      <c r="A31" s="141" t="s">
        <v>192</v>
      </c>
      <c r="B31" s="162" t="s">
        <v>193</v>
      </c>
      <c r="C31" s="177" t="s">
        <v>194</v>
      </c>
      <c r="D31" s="163">
        <v>6</v>
      </c>
      <c r="E31" s="163">
        <v>4</v>
      </c>
      <c r="F31" s="163">
        <v>6</v>
      </c>
      <c r="G31" s="163">
        <v>4</v>
      </c>
      <c r="H31" s="163">
        <v>6</v>
      </c>
      <c r="I31" s="163">
        <v>4</v>
      </c>
      <c r="J31" s="163">
        <v>6</v>
      </c>
      <c r="K31" s="163">
        <v>2</v>
      </c>
      <c r="L31" s="163">
        <v>6</v>
      </c>
      <c r="M31" s="163">
        <v>4</v>
      </c>
      <c r="N31" s="163">
        <v>6</v>
      </c>
      <c r="O31" s="163">
        <v>2</v>
      </c>
      <c r="P31" s="163">
        <v>4</v>
      </c>
      <c r="Q31" s="163">
        <v>2</v>
      </c>
      <c r="R31" s="163">
        <v>4</v>
      </c>
      <c r="S31" s="182">
        <v>2</v>
      </c>
      <c r="T31" s="182">
        <v>3</v>
      </c>
      <c r="U31" s="175"/>
      <c r="V31" s="165">
        <f>SUM(D31:U31)</f>
        <v>71</v>
      </c>
      <c r="W31" s="166">
        <v>2</v>
      </c>
      <c r="X31" s="167">
        <v>4</v>
      </c>
      <c r="Y31" s="167">
        <v>4</v>
      </c>
      <c r="Z31" s="167">
        <v>4</v>
      </c>
      <c r="AA31" s="167">
        <v>4</v>
      </c>
      <c r="AB31" s="167">
        <v>4</v>
      </c>
      <c r="AC31" s="167">
        <v>4</v>
      </c>
      <c r="AD31" s="167">
        <v>4</v>
      </c>
      <c r="AE31" s="167">
        <v>4</v>
      </c>
      <c r="AF31" s="167">
        <v>4</v>
      </c>
      <c r="AG31" s="167">
        <v>2</v>
      </c>
      <c r="AH31" s="167">
        <v>2</v>
      </c>
      <c r="AI31" s="167" t="s">
        <v>168</v>
      </c>
      <c r="AJ31" s="167">
        <v>2</v>
      </c>
      <c r="AK31" s="167">
        <v>2</v>
      </c>
      <c r="AL31" s="167">
        <v>2</v>
      </c>
      <c r="AM31" s="167">
        <v>2</v>
      </c>
      <c r="AN31" s="167">
        <v>2</v>
      </c>
      <c r="AO31" s="167">
        <v>2</v>
      </c>
      <c r="AP31" s="167">
        <v>2</v>
      </c>
      <c r="AQ31" s="167">
        <v>4</v>
      </c>
      <c r="AR31" s="167">
        <v>2</v>
      </c>
      <c r="AS31" s="167">
        <v>2</v>
      </c>
      <c r="AT31" s="166"/>
      <c r="AU31" s="168" t="s">
        <v>169</v>
      </c>
      <c r="AV31" s="165">
        <f>SUM(W31:AU31)</f>
        <v>64</v>
      </c>
      <c r="AW31" s="169"/>
      <c r="AX31" s="169"/>
      <c r="AY31" s="169"/>
      <c r="AZ31" s="169"/>
      <c r="BA31" s="169"/>
      <c r="BB31" s="169"/>
      <c r="BC31" s="169"/>
      <c r="BD31" s="166" t="e">
        <f t="shared" si="1"/>
        <v>#VALUE!</v>
      </c>
      <c r="BE31" s="170"/>
    </row>
    <row r="32" spans="1:57" ht="15.75">
      <c r="A32" s="141"/>
      <c r="B32" s="172"/>
      <c r="C32" s="178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69"/>
      <c r="V32" s="175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81"/>
      <c r="AU32" s="176">
        <v>12</v>
      </c>
      <c r="AV32" s="169">
        <f>SUM(Y32:AU32)</f>
        <v>12</v>
      </c>
      <c r="AW32" s="169"/>
      <c r="AX32" s="169"/>
      <c r="AY32" s="169"/>
      <c r="AZ32" s="169"/>
      <c r="BA32" s="169"/>
      <c r="BB32" s="169"/>
      <c r="BC32" s="169"/>
      <c r="BD32" s="166">
        <f t="shared" si="1"/>
        <v>12</v>
      </c>
      <c r="BE32" s="170"/>
    </row>
    <row r="33" spans="1:57" ht="15.75">
      <c r="A33" s="161" t="s">
        <v>195</v>
      </c>
      <c r="B33" s="162" t="s">
        <v>196</v>
      </c>
      <c r="C33" s="141" t="s">
        <v>197</v>
      </c>
      <c r="D33" s="163">
        <v>4</v>
      </c>
      <c r="E33" s="163">
        <v>2</v>
      </c>
      <c r="F33" s="163">
        <v>4</v>
      </c>
      <c r="G33" s="163">
        <v>2</v>
      </c>
      <c r="H33" s="163">
        <v>4</v>
      </c>
      <c r="I33" s="163">
        <v>2</v>
      </c>
      <c r="J33" s="163">
        <v>4</v>
      </c>
      <c r="K33" s="163">
        <v>2</v>
      </c>
      <c r="L33" s="163">
        <v>4</v>
      </c>
      <c r="M33" s="163">
        <v>2</v>
      </c>
      <c r="N33" s="163">
        <v>4</v>
      </c>
      <c r="O33" s="163">
        <v>2</v>
      </c>
      <c r="P33" s="163">
        <v>4</v>
      </c>
      <c r="Q33" s="163">
        <v>2</v>
      </c>
      <c r="R33" s="163">
        <v>4</v>
      </c>
      <c r="S33" s="163">
        <v>2</v>
      </c>
      <c r="T33" s="163">
        <v>3</v>
      </c>
      <c r="U33" s="164"/>
      <c r="V33" s="165">
        <f>SUM(D33:U33)</f>
        <v>51</v>
      </c>
      <c r="W33" s="166"/>
      <c r="X33" s="167">
        <v>2</v>
      </c>
      <c r="Y33" s="167">
        <v>2</v>
      </c>
      <c r="Z33" s="167">
        <v>2</v>
      </c>
      <c r="AA33" s="167">
        <v>2</v>
      </c>
      <c r="AB33" s="167">
        <v>2</v>
      </c>
      <c r="AC33" s="167">
        <v>2</v>
      </c>
      <c r="AD33" s="167">
        <v>2</v>
      </c>
      <c r="AE33" s="167">
        <v>2</v>
      </c>
      <c r="AF33" s="167">
        <v>2</v>
      </c>
      <c r="AG33" s="167">
        <v>2</v>
      </c>
      <c r="AH33" s="167">
        <v>2</v>
      </c>
      <c r="AI33" s="167" t="s">
        <v>168</v>
      </c>
      <c r="AJ33" s="167">
        <v>2</v>
      </c>
      <c r="AK33" s="167">
        <v>2</v>
      </c>
      <c r="AL33" s="167">
        <v>2</v>
      </c>
      <c r="AM33" s="167">
        <v>2</v>
      </c>
      <c r="AN33" s="167">
        <v>2</v>
      </c>
      <c r="AO33" s="167">
        <v>2</v>
      </c>
      <c r="AP33" s="167">
        <v>2</v>
      </c>
      <c r="AQ33" s="167">
        <v>2</v>
      </c>
      <c r="AR33" s="167">
        <v>2</v>
      </c>
      <c r="AS33" s="167">
        <v>4</v>
      </c>
      <c r="AT33" s="166"/>
      <c r="AU33" s="166"/>
      <c r="AV33" s="165">
        <f>SUM(W33:AT33)</f>
        <v>44</v>
      </c>
      <c r="AW33" s="183"/>
      <c r="AX33" s="183"/>
      <c r="AY33" s="183"/>
      <c r="AZ33" s="183"/>
      <c r="BA33" s="183"/>
      <c r="BB33" s="183"/>
      <c r="BC33" s="183"/>
      <c r="BD33" s="166">
        <f t="shared" si="1"/>
        <v>51</v>
      </c>
      <c r="BE33" s="170"/>
    </row>
    <row r="34" spans="1:57" ht="15.75">
      <c r="A34" s="171"/>
      <c r="B34" s="172"/>
      <c r="C34" s="141"/>
      <c r="D34" s="184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6"/>
      <c r="V34" s="155"/>
      <c r="W34" s="14"/>
      <c r="X34" s="14"/>
      <c r="Y34" s="14"/>
      <c r="Z34" s="14"/>
      <c r="AA34" s="14"/>
      <c r="AB34" s="14"/>
      <c r="AC34" s="14"/>
      <c r="AD34" s="14"/>
      <c r="AE34" s="14">
        <v>1</v>
      </c>
      <c r="AF34" s="14">
        <v>1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75">
        <f>SUM(X34:AU34)</f>
        <v>2</v>
      </c>
      <c r="AW34" s="156"/>
      <c r="AX34" s="156"/>
      <c r="AY34" s="156"/>
      <c r="AZ34" s="156"/>
      <c r="BA34" s="156"/>
      <c r="BB34" s="156"/>
      <c r="BC34" s="156"/>
      <c r="BD34" s="9">
        <f t="shared" si="1"/>
        <v>0</v>
      </c>
      <c r="BE34" s="8"/>
    </row>
    <row r="35" spans="1:57" ht="15.75">
      <c r="A35" s="187" t="s">
        <v>198</v>
      </c>
      <c r="B35" s="187"/>
      <c r="C35" s="187"/>
      <c r="D35" s="184">
        <f aca="true" t="shared" si="2" ref="D35:V35">D33+D31+D29+D25+D23+D21+D19+D17+D15+D13+D11+D9</f>
        <v>36</v>
      </c>
      <c r="E35" s="184">
        <f t="shared" si="2"/>
        <v>36</v>
      </c>
      <c r="F35" s="184">
        <f t="shared" si="2"/>
        <v>36</v>
      </c>
      <c r="G35" s="184">
        <f t="shared" si="2"/>
        <v>36</v>
      </c>
      <c r="H35" s="184">
        <f t="shared" si="2"/>
        <v>36</v>
      </c>
      <c r="I35" s="184">
        <f t="shared" si="2"/>
        <v>36</v>
      </c>
      <c r="J35" s="184">
        <f t="shared" si="2"/>
        <v>36</v>
      </c>
      <c r="K35" s="184">
        <f t="shared" si="2"/>
        <v>36</v>
      </c>
      <c r="L35" s="184">
        <f t="shared" si="2"/>
        <v>36</v>
      </c>
      <c r="M35" s="184">
        <f t="shared" si="2"/>
        <v>36</v>
      </c>
      <c r="N35" s="184">
        <f t="shared" si="2"/>
        <v>36</v>
      </c>
      <c r="O35" s="184">
        <f t="shared" si="2"/>
        <v>36</v>
      </c>
      <c r="P35" s="184">
        <f t="shared" si="2"/>
        <v>36</v>
      </c>
      <c r="Q35" s="184">
        <f t="shared" si="2"/>
        <v>36</v>
      </c>
      <c r="R35" s="184">
        <f t="shared" si="2"/>
        <v>36</v>
      </c>
      <c r="S35" s="184">
        <f t="shared" si="2"/>
        <v>36</v>
      </c>
      <c r="T35" s="184">
        <f>T33+T31+T29+T25+T23+T21+T19+T17+T15+T13+T11+T9</f>
        <v>36</v>
      </c>
      <c r="U35" s="188">
        <f t="shared" si="2"/>
        <v>0</v>
      </c>
      <c r="V35" s="189">
        <f t="shared" si="2"/>
        <v>612</v>
      </c>
      <c r="W35" s="9">
        <f aca="true" t="shared" si="3" ref="W35:AD35">W33+W31+W29+W23+W21+W19+W17+W15+W13+W11+W9+W27</f>
        <v>36</v>
      </c>
      <c r="X35" s="9">
        <f t="shared" si="3"/>
        <v>36</v>
      </c>
      <c r="Y35" s="9">
        <f t="shared" si="3"/>
        <v>36</v>
      </c>
      <c r="Z35" s="9">
        <f t="shared" si="3"/>
        <v>36</v>
      </c>
      <c r="AA35" s="9">
        <f t="shared" si="3"/>
        <v>36</v>
      </c>
      <c r="AB35" s="9">
        <f t="shared" si="3"/>
        <v>36</v>
      </c>
      <c r="AC35" s="9">
        <f t="shared" si="3"/>
        <v>36</v>
      </c>
      <c r="AD35" s="9">
        <f t="shared" si="3"/>
        <v>36</v>
      </c>
      <c r="AE35" s="9">
        <f>AE33+AE31+AE29+AE23+AE21+AE19+AE17+AE15+AE13+AE11+AE9+AE27+AE34</f>
        <v>37</v>
      </c>
      <c r="AF35" s="9">
        <f>AF33+AF31+AF29+AF23+AF21+AF19+AF17+AF15+AF13+AF11+AF9+AF27+AF34</f>
        <v>37</v>
      </c>
      <c r="AG35" s="9">
        <f>AG33+AG31+AG29+AG23+AG21+AG19+AG17+AG15+AG13+AG11+AG9+AG27+AG12</f>
        <v>37</v>
      </c>
      <c r="AH35" s="9">
        <f>AH33+AH31+AH29+AH23+AH21+AH19+AH17+AH15+AH13+AH11+AH9+AH27+AH12</f>
        <v>37</v>
      </c>
      <c r="AI35" s="9"/>
      <c r="AJ35" s="9">
        <f>AJ33+AJ31+AJ29+AJ23+AJ21+AJ19+AJ17+AJ15+AJ13+AJ11+AJ9+AJ27+AJ14</f>
        <v>37</v>
      </c>
      <c r="AK35" s="9">
        <f>AK33+AK31+AK29+AK23+AK21+AK19+AK17+AK15+AK13+AK11+AK9+AK27+AK14</f>
        <v>37</v>
      </c>
      <c r="AL35" s="9">
        <f>AL33+AL31+AL29+AL23+AL21+AL19+AL17+AL15+AL13+AL11+AL9+AL27+AL16</f>
        <v>37</v>
      </c>
      <c r="AM35" s="9">
        <f>AM33+AM31+AM29+AM23+AM21+AM19+AM17+AM15+AM13+AM11+AM9+AM27+AM16</f>
        <v>37</v>
      </c>
      <c r="AN35" s="9">
        <f>AN33+AN31+AN29+AN23+AN21+AN19+AN17+AN15+AN13+AN11+AN9+AN27+AN18</f>
        <v>37</v>
      </c>
      <c r="AO35" s="9">
        <f>AO33+AO31+AO29+AO23+AO21+AO19+AO17+AO15+AO13+AO11+AO9+AO27+AO18</f>
        <v>37</v>
      </c>
      <c r="AP35" s="9">
        <f>AP33+AP31+AP29+AP23+AP21+AP19+AP17+AP15+AP13+AP11+AP9+AP22</f>
        <v>37</v>
      </c>
      <c r="AQ35" s="9">
        <f>AQ33+AQ31+AQ29+AQ23+AQ21+AQ19+AQ17+AQ15+AQ13+AQ11+AQ9+AQ20</f>
        <v>37</v>
      </c>
      <c r="AR35" s="9">
        <f>AR33+AR31+AR29+AR23+AR21+AR19+AR17+AR15+AR13+AR11+AR9+AR12+AR27+AR22</f>
        <v>37</v>
      </c>
      <c r="AS35" s="9">
        <f>AS33+AS31+AS29+AS23+AS21+AS19+AS17+AS15+AS13+AS11+AS9+AS12+AS27+AS22+AS20+AS18+AS16</f>
        <v>37</v>
      </c>
      <c r="AT35" s="9"/>
      <c r="AU35" s="190"/>
      <c r="AV35" s="165">
        <f>SUM(W35:AU35)</f>
        <v>806</v>
      </c>
      <c r="AW35" s="124"/>
      <c r="AX35" s="156"/>
      <c r="AY35" s="156"/>
      <c r="AZ35" s="156"/>
      <c r="BA35" s="156"/>
      <c r="BB35" s="156"/>
      <c r="BC35" s="156"/>
      <c r="BD35" s="189" t="e">
        <f>BD33+BD31+BD29+BD25+BD23+BD21+BD19+BD17+BD15+BD13+BD11+BD9</f>
        <v>#VALUE!</v>
      </c>
      <c r="BE35" s="170"/>
    </row>
    <row r="36" spans="1:57" ht="15.75">
      <c r="A36" s="191"/>
      <c r="B36" s="192"/>
      <c r="C36" s="193"/>
      <c r="D36" s="194"/>
      <c r="E36" s="194"/>
      <c r="F36" s="194"/>
      <c r="G36" s="194"/>
      <c r="H36" s="194"/>
      <c r="I36" s="194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75"/>
      <c r="V36" s="155">
        <f>V35/2</f>
        <v>306</v>
      </c>
      <c r="W36" s="9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95" t="s">
        <v>199</v>
      </c>
      <c r="AU36" s="195" t="s">
        <v>200</v>
      </c>
      <c r="AV36" s="165">
        <f>SUM(X36:AU36)</f>
        <v>0</v>
      </c>
      <c r="AW36" s="14"/>
      <c r="AX36" s="14"/>
      <c r="AY36" s="14"/>
      <c r="AZ36" s="14"/>
      <c r="BA36" s="14"/>
      <c r="BB36" s="14"/>
      <c r="BC36" s="14"/>
      <c r="BD36" s="189">
        <f>BD34+BD32+BD30+BD26+BD24+BD22+BD20+BD18+BD16+BD14+BD12+BD10</f>
        <v>16</v>
      </c>
      <c r="BE36" s="170"/>
    </row>
    <row r="37" spans="1:57" ht="32.25" customHeight="1">
      <c r="A37" s="187" t="s">
        <v>201</v>
      </c>
      <c r="B37" s="187"/>
      <c r="C37" s="187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>
        <v>2</v>
      </c>
      <c r="T37" s="182">
        <v>2</v>
      </c>
      <c r="U37" s="164"/>
      <c r="V37" s="164">
        <v>4</v>
      </c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96"/>
      <c r="AV37" s="165">
        <f>SUM(X37:AU37)</f>
        <v>0</v>
      </c>
      <c r="AW37" s="14"/>
      <c r="AX37" s="14"/>
      <c r="AY37" s="14"/>
      <c r="AZ37" s="14"/>
      <c r="BA37" s="14"/>
      <c r="BB37" s="14"/>
      <c r="BC37" s="14"/>
      <c r="BD37" s="9"/>
      <c r="BE37" s="7"/>
    </row>
    <row r="38" spans="1:57" ht="15.75">
      <c r="A38" s="140" t="s">
        <v>202</v>
      </c>
      <c r="B38" s="140"/>
      <c r="C38" s="140"/>
      <c r="D38" s="182">
        <f aca="true" t="shared" si="4" ref="D38:U38">D37+D35</f>
        <v>36</v>
      </c>
      <c r="E38" s="182">
        <f t="shared" si="4"/>
        <v>36</v>
      </c>
      <c r="F38" s="182">
        <f t="shared" si="4"/>
        <v>36</v>
      </c>
      <c r="G38" s="182">
        <f t="shared" si="4"/>
        <v>36</v>
      </c>
      <c r="H38" s="182">
        <f t="shared" si="4"/>
        <v>36</v>
      </c>
      <c r="I38" s="182">
        <f t="shared" si="4"/>
        <v>36</v>
      </c>
      <c r="J38" s="182">
        <f t="shared" si="4"/>
        <v>36</v>
      </c>
      <c r="K38" s="182">
        <f t="shared" si="4"/>
        <v>36</v>
      </c>
      <c r="L38" s="182">
        <f t="shared" si="4"/>
        <v>36</v>
      </c>
      <c r="M38" s="182">
        <f t="shared" si="4"/>
        <v>36</v>
      </c>
      <c r="N38" s="182">
        <f t="shared" si="4"/>
        <v>36</v>
      </c>
      <c r="O38" s="182">
        <f t="shared" si="4"/>
        <v>36</v>
      </c>
      <c r="P38" s="182">
        <f t="shared" si="4"/>
        <v>36</v>
      </c>
      <c r="Q38" s="182">
        <f t="shared" si="4"/>
        <v>36</v>
      </c>
      <c r="R38" s="182">
        <f t="shared" si="4"/>
        <v>36</v>
      </c>
      <c r="S38" s="182">
        <f t="shared" si="4"/>
        <v>38</v>
      </c>
      <c r="T38" s="182">
        <f>T37+T35</f>
        <v>38</v>
      </c>
      <c r="U38" s="164">
        <f t="shared" si="4"/>
        <v>0</v>
      </c>
      <c r="V38" s="155"/>
      <c r="W38" s="9">
        <f aca="true" t="shared" si="5" ref="W38:AT38">W37+W35</f>
        <v>36</v>
      </c>
      <c r="X38" s="9">
        <f t="shared" si="5"/>
        <v>36</v>
      </c>
      <c r="Y38" s="9">
        <f t="shared" si="5"/>
        <v>36</v>
      </c>
      <c r="Z38" s="9">
        <f t="shared" si="5"/>
        <v>36</v>
      </c>
      <c r="AA38" s="9">
        <f t="shared" si="5"/>
        <v>36</v>
      </c>
      <c r="AB38" s="9">
        <f t="shared" si="5"/>
        <v>36</v>
      </c>
      <c r="AC38" s="9">
        <f t="shared" si="5"/>
        <v>36</v>
      </c>
      <c r="AD38" s="9">
        <f t="shared" si="5"/>
        <v>36</v>
      </c>
      <c r="AE38" s="9">
        <f t="shared" si="5"/>
        <v>37</v>
      </c>
      <c r="AF38" s="9">
        <f t="shared" si="5"/>
        <v>37</v>
      </c>
      <c r="AG38" s="9">
        <f t="shared" si="5"/>
        <v>37</v>
      </c>
      <c r="AH38" s="9">
        <f t="shared" si="5"/>
        <v>37</v>
      </c>
      <c r="AI38" s="9"/>
      <c r="AJ38" s="9">
        <f t="shared" si="5"/>
        <v>37</v>
      </c>
      <c r="AK38" s="9">
        <f t="shared" si="5"/>
        <v>37</v>
      </c>
      <c r="AL38" s="9">
        <f t="shared" si="5"/>
        <v>37</v>
      </c>
      <c r="AM38" s="9">
        <f t="shared" si="5"/>
        <v>37</v>
      </c>
      <c r="AN38" s="9">
        <f t="shared" si="5"/>
        <v>37</v>
      </c>
      <c r="AO38" s="9">
        <f t="shared" si="5"/>
        <v>37</v>
      </c>
      <c r="AP38" s="9">
        <f t="shared" si="5"/>
        <v>37</v>
      </c>
      <c r="AQ38" s="9">
        <f t="shared" si="5"/>
        <v>37</v>
      </c>
      <c r="AR38" s="9">
        <f t="shared" si="5"/>
        <v>37</v>
      </c>
      <c r="AS38" s="9">
        <f t="shared" si="5"/>
        <v>37</v>
      </c>
      <c r="AT38" s="9">
        <f t="shared" si="5"/>
        <v>0</v>
      </c>
      <c r="AU38" s="181"/>
      <c r="AV38" s="14"/>
      <c r="AW38" s="14"/>
      <c r="AX38" s="14"/>
      <c r="AY38" s="14"/>
      <c r="AZ38" s="14"/>
      <c r="BA38" s="14"/>
      <c r="BB38" s="14"/>
      <c r="BC38" s="14"/>
      <c r="BD38" s="181"/>
      <c r="BE38" s="197"/>
    </row>
  </sheetData>
  <mergeCells count="50">
    <mergeCell ref="A36:C36"/>
    <mergeCell ref="A37:C37"/>
    <mergeCell ref="A38:C38"/>
    <mergeCell ref="A33:A34"/>
    <mergeCell ref="B33:B34"/>
    <mergeCell ref="C33:C34"/>
    <mergeCell ref="A35:C35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13:A14"/>
    <mergeCell ref="B13:B14"/>
    <mergeCell ref="A15:A16"/>
    <mergeCell ref="B15:B16"/>
    <mergeCell ref="A9:A10"/>
    <mergeCell ref="B9:B10"/>
    <mergeCell ref="A11:A12"/>
    <mergeCell ref="B11:B12"/>
    <mergeCell ref="BA2:BC2"/>
    <mergeCell ref="D3:BD3"/>
    <mergeCell ref="D5:BD5"/>
    <mergeCell ref="A7:A8"/>
    <mergeCell ref="B7:B8"/>
    <mergeCell ref="AE2:AG2"/>
    <mergeCell ref="AI2:AK2"/>
    <mergeCell ref="AM2:AP2"/>
    <mergeCell ref="AV2:AY2"/>
    <mergeCell ref="D1:BE1"/>
    <mergeCell ref="A2:A6"/>
    <mergeCell ref="B2:B6"/>
    <mergeCell ref="C2:C6"/>
    <mergeCell ref="E2:G2"/>
    <mergeCell ref="I2:K2"/>
    <mergeCell ref="M2:P2"/>
    <mergeCell ref="R2:T2"/>
    <mergeCell ref="X2:Y2"/>
    <mergeCell ref="AA2:A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zoomScale="65" zoomScaleNormal="6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X7" sqref="X7"/>
    </sheetView>
  </sheetViews>
  <sheetFormatPr defaultColWidth="9.140625" defaultRowHeight="15"/>
  <cols>
    <col min="1" max="1" width="3.57421875" style="22" customWidth="1"/>
    <col min="2" max="2" width="11.57421875" style="22" customWidth="1"/>
    <col min="3" max="3" width="40.140625" style="22" customWidth="1"/>
    <col min="4" max="4" width="12.00390625" style="22" customWidth="1"/>
    <col min="5" max="5" width="4.7109375" style="22" customWidth="1"/>
    <col min="6" max="6" width="4.57421875" style="22" customWidth="1"/>
    <col min="7" max="12" width="4.7109375" style="22" customWidth="1"/>
    <col min="13" max="13" width="4.57421875" style="22" customWidth="1"/>
    <col min="14" max="21" width="4.7109375" style="22" customWidth="1"/>
    <col min="22" max="22" width="4.7109375" style="35" customWidth="1"/>
    <col min="23" max="47" width="4.7109375" style="22" customWidth="1"/>
    <col min="48" max="48" width="4.7109375" style="35" customWidth="1"/>
    <col min="49" max="56" width="4.7109375" style="22" customWidth="1"/>
    <col min="57" max="57" width="6.421875" style="22" customWidth="1"/>
    <col min="58" max="16384" width="9.140625" style="22" customWidth="1"/>
  </cols>
  <sheetData>
    <row r="1" spans="5:58" ht="18.75">
      <c r="E1" s="110" t="s">
        <v>79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F1" s="42"/>
    </row>
    <row r="2" spans="1:58" ht="75" customHeight="1">
      <c r="A2" s="77" t="s">
        <v>0</v>
      </c>
      <c r="B2" s="77" t="s">
        <v>1</v>
      </c>
      <c r="C2" s="78" t="s">
        <v>2</v>
      </c>
      <c r="D2" s="77" t="s">
        <v>3</v>
      </c>
      <c r="E2" s="17" t="s">
        <v>59</v>
      </c>
      <c r="F2" s="17" t="s">
        <v>60</v>
      </c>
      <c r="G2" s="17" t="s">
        <v>61</v>
      </c>
      <c r="H2" s="17" t="s">
        <v>62</v>
      </c>
      <c r="I2" s="17" t="s">
        <v>63</v>
      </c>
      <c r="J2" s="93" t="s">
        <v>4</v>
      </c>
      <c r="K2" s="93"/>
      <c r="L2" s="93"/>
      <c r="M2" s="18" t="s">
        <v>64</v>
      </c>
      <c r="N2" s="93" t="s">
        <v>5</v>
      </c>
      <c r="O2" s="93"/>
      <c r="P2" s="93"/>
      <c r="Q2" s="18" t="s">
        <v>65</v>
      </c>
      <c r="R2" s="93" t="s">
        <v>6</v>
      </c>
      <c r="S2" s="93"/>
      <c r="T2" s="93"/>
      <c r="U2" s="19" t="s">
        <v>66</v>
      </c>
      <c r="V2" s="18" t="s">
        <v>67</v>
      </c>
      <c r="W2" s="18" t="s">
        <v>68</v>
      </c>
      <c r="X2" s="18" t="s">
        <v>69</v>
      </c>
      <c r="Y2" s="18" t="s">
        <v>70</v>
      </c>
      <c r="Z2" s="18" t="s">
        <v>71</v>
      </c>
      <c r="AA2" s="93" t="s">
        <v>7</v>
      </c>
      <c r="AB2" s="93"/>
      <c r="AC2" s="93"/>
      <c r="AD2" s="18" t="s">
        <v>72</v>
      </c>
      <c r="AE2" s="93" t="s">
        <v>8</v>
      </c>
      <c r="AF2" s="93"/>
      <c r="AG2" s="93"/>
      <c r="AH2" s="93"/>
      <c r="AI2" s="18" t="s">
        <v>73</v>
      </c>
      <c r="AJ2" s="93" t="s">
        <v>9</v>
      </c>
      <c r="AK2" s="93"/>
      <c r="AL2" s="93"/>
      <c r="AM2" s="18" t="s">
        <v>74</v>
      </c>
      <c r="AN2" s="93" t="s">
        <v>10</v>
      </c>
      <c r="AO2" s="93"/>
      <c r="AP2" s="93"/>
      <c r="AQ2" s="93"/>
      <c r="AR2" s="18" t="s">
        <v>75</v>
      </c>
      <c r="AS2" s="93" t="s">
        <v>11</v>
      </c>
      <c r="AT2" s="93"/>
      <c r="AU2" s="93"/>
      <c r="AV2" s="18" t="s">
        <v>76</v>
      </c>
      <c r="AW2" s="93" t="s">
        <v>56</v>
      </c>
      <c r="AX2" s="93"/>
      <c r="AY2" s="93"/>
      <c r="AZ2" s="18" t="s">
        <v>77</v>
      </c>
      <c r="BA2" s="93" t="s">
        <v>12</v>
      </c>
      <c r="BB2" s="93"/>
      <c r="BC2" s="93"/>
      <c r="BD2" s="93"/>
      <c r="BE2" s="43" t="s">
        <v>13</v>
      </c>
      <c r="BF2" s="21" t="s">
        <v>13</v>
      </c>
    </row>
    <row r="3" spans="1:57" ht="15">
      <c r="A3" s="77"/>
      <c r="B3" s="77"/>
      <c r="C3" s="78"/>
      <c r="D3" s="77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23"/>
    </row>
    <row r="4" spans="1:57" ht="15">
      <c r="A4" s="77"/>
      <c r="B4" s="77"/>
      <c r="C4" s="78"/>
      <c r="D4" s="77"/>
      <c r="E4" s="24">
        <v>36</v>
      </c>
      <c r="F4" s="24">
        <v>37</v>
      </c>
      <c r="G4" s="24">
        <v>38</v>
      </c>
      <c r="H4" s="24">
        <v>39</v>
      </c>
      <c r="I4" s="25">
        <v>40</v>
      </c>
      <c r="J4" s="4">
        <v>41</v>
      </c>
      <c r="K4" s="4">
        <v>42</v>
      </c>
      <c r="L4" s="4">
        <v>43</v>
      </c>
      <c r="M4" s="4">
        <v>44</v>
      </c>
      <c r="N4" s="4">
        <v>45</v>
      </c>
      <c r="O4" s="4">
        <v>46</v>
      </c>
      <c r="P4" s="4">
        <v>47</v>
      </c>
      <c r="Q4" s="4">
        <v>48</v>
      </c>
      <c r="R4" s="4">
        <v>49</v>
      </c>
      <c r="S4" s="4">
        <v>50</v>
      </c>
      <c r="T4" s="4">
        <v>51</v>
      </c>
      <c r="U4" s="10">
        <v>52</v>
      </c>
      <c r="V4" s="10">
        <v>53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6</v>
      </c>
      <c r="AC4" s="4">
        <v>7</v>
      </c>
      <c r="AD4" s="4">
        <v>8</v>
      </c>
      <c r="AE4" s="4">
        <v>9</v>
      </c>
      <c r="AF4" s="4">
        <v>10</v>
      </c>
      <c r="AG4" s="4">
        <v>11</v>
      </c>
      <c r="AH4" s="4">
        <v>12</v>
      </c>
      <c r="AI4" s="4">
        <v>13</v>
      </c>
      <c r="AJ4" s="4">
        <v>14</v>
      </c>
      <c r="AK4" s="4">
        <v>15</v>
      </c>
      <c r="AL4" s="4">
        <v>16</v>
      </c>
      <c r="AM4" s="4">
        <v>17</v>
      </c>
      <c r="AN4" s="4">
        <v>18</v>
      </c>
      <c r="AO4" s="4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10">
        <v>26</v>
      </c>
      <c r="AW4" s="4">
        <v>27</v>
      </c>
      <c r="AX4" s="4">
        <v>28</v>
      </c>
      <c r="AY4" s="4">
        <v>29</v>
      </c>
      <c r="AZ4" s="4">
        <v>30</v>
      </c>
      <c r="BA4" s="4">
        <v>31</v>
      </c>
      <c r="BB4" s="4">
        <v>32</v>
      </c>
      <c r="BC4" s="4">
        <v>33</v>
      </c>
      <c r="BD4" s="4">
        <v>34</v>
      </c>
      <c r="BE4" s="23"/>
    </row>
    <row r="5" spans="1:57" ht="15.75">
      <c r="A5" s="77"/>
      <c r="B5" s="77"/>
      <c r="C5" s="78"/>
      <c r="D5" s="7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23"/>
    </row>
    <row r="6" spans="1:58" ht="15">
      <c r="A6" s="77"/>
      <c r="B6" s="77"/>
      <c r="C6" s="78"/>
      <c r="D6" s="7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7">
        <v>18</v>
      </c>
      <c r="W6" s="26">
        <v>19</v>
      </c>
      <c r="X6" s="26">
        <v>20</v>
      </c>
      <c r="Y6" s="26">
        <v>21</v>
      </c>
      <c r="Z6" s="3">
        <v>22</v>
      </c>
      <c r="AA6" s="3">
        <v>23</v>
      </c>
      <c r="AB6" s="3">
        <v>24</v>
      </c>
      <c r="AC6" s="3">
        <v>25</v>
      </c>
      <c r="AD6" s="3">
        <v>26</v>
      </c>
      <c r="AE6" s="3">
        <v>27</v>
      </c>
      <c r="AF6" s="3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3">
        <v>35</v>
      </c>
      <c r="AN6" s="3">
        <v>36</v>
      </c>
      <c r="AO6" s="3">
        <v>37</v>
      </c>
      <c r="AP6" s="28">
        <v>38</v>
      </c>
      <c r="AQ6" s="3">
        <v>39</v>
      </c>
      <c r="AR6" s="3">
        <v>40</v>
      </c>
      <c r="AS6" s="28">
        <v>41</v>
      </c>
      <c r="AT6" s="3">
        <v>42</v>
      </c>
      <c r="AU6" s="3">
        <v>43</v>
      </c>
      <c r="AV6" s="28">
        <v>44</v>
      </c>
      <c r="AW6" s="3">
        <v>45</v>
      </c>
      <c r="AX6" s="3">
        <v>46</v>
      </c>
      <c r="AY6" s="3">
        <v>47</v>
      </c>
      <c r="AZ6" s="3">
        <v>48</v>
      </c>
      <c r="BA6" s="3">
        <v>49</v>
      </c>
      <c r="BB6" s="3">
        <v>50</v>
      </c>
      <c r="BC6" s="3">
        <v>51</v>
      </c>
      <c r="BD6" s="3">
        <v>52</v>
      </c>
      <c r="BE6" s="37"/>
      <c r="BF6" s="35"/>
    </row>
    <row r="7" spans="1:58" ht="15.75" customHeight="1">
      <c r="A7" s="103"/>
      <c r="B7" s="96" t="s">
        <v>20</v>
      </c>
      <c r="C7" s="89" t="s">
        <v>19</v>
      </c>
      <c r="D7" s="85"/>
      <c r="E7" s="8"/>
      <c r="F7" s="8"/>
      <c r="G7" s="29"/>
      <c r="H7" s="8"/>
      <c r="I7" s="8"/>
      <c r="J7" s="30"/>
      <c r="K7" s="30"/>
      <c r="L7" s="30"/>
      <c r="M7" s="8"/>
      <c r="N7" s="8"/>
      <c r="O7" s="8"/>
      <c r="P7" s="8"/>
      <c r="Q7" s="8"/>
      <c r="R7" s="8"/>
      <c r="S7" s="8"/>
      <c r="T7" s="7"/>
      <c r="U7" s="7"/>
      <c r="V7" s="12"/>
      <c r="W7" s="12"/>
      <c r="X7" s="8"/>
      <c r="Y7" s="8"/>
      <c r="Z7" s="8"/>
      <c r="AA7" s="31"/>
      <c r="AB7" s="32"/>
      <c r="AC7" s="33"/>
      <c r="AD7" s="8"/>
      <c r="AE7" s="8"/>
      <c r="AF7" s="8"/>
      <c r="AG7" s="8"/>
      <c r="AH7" s="8"/>
      <c r="AI7" s="8"/>
      <c r="AJ7" s="8"/>
      <c r="AK7" s="8"/>
      <c r="AL7" s="8"/>
      <c r="AM7" s="29"/>
      <c r="AN7" s="8"/>
      <c r="AO7" s="34"/>
      <c r="AP7" s="8"/>
      <c r="AQ7" s="28"/>
      <c r="AR7" s="3"/>
      <c r="AS7" s="3"/>
      <c r="AT7" s="8"/>
      <c r="AU7" s="8"/>
      <c r="AV7" s="7"/>
      <c r="AW7" s="12"/>
      <c r="AX7" s="12"/>
      <c r="AY7" s="12"/>
      <c r="AZ7" s="12"/>
      <c r="BA7" s="12"/>
      <c r="BB7" s="12"/>
      <c r="BC7" s="12"/>
      <c r="BD7" s="12"/>
      <c r="BE7" s="8"/>
      <c r="BF7" s="35"/>
    </row>
    <row r="8" spans="1:58" ht="23.25" customHeight="1">
      <c r="A8" s="104"/>
      <c r="B8" s="97"/>
      <c r="C8" s="90"/>
      <c r="D8" s="8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"/>
      <c r="W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28"/>
      <c r="AR8" s="3"/>
      <c r="AS8" s="3"/>
      <c r="AT8" s="7"/>
      <c r="AU8" s="7"/>
      <c r="AV8" s="7"/>
      <c r="AW8" s="12"/>
      <c r="AX8" s="12"/>
      <c r="AY8" s="12"/>
      <c r="AZ8" s="12"/>
      <c r="BA8" s="12"/>
      <c r="BB8" s="12"/>
      <c r="BC8" s="12"/>
      <c r="BD8" s="12"/>
      <c r="BE8" s="7"/>
      <c r="BF8" s="35"/>
    </row>
    <row r="9" spans="1:58" ht="15" customHeight="1">
      <c r="A9" s="104"/>
      <c r="B9" s="85" t="s">
        <v>21</v>
      </c>
      <c r="C9" s="94" t="s">
        <v>35</v>
      </c>
      <c r="D9" s="85" t="s">
        <v>80</v>
      </c>
      <c r="E9" s="1">
        <v>4</v>
      </c>
      <c r="F9" s="1">
        <v>6</v>
      </c>
      <c r="G9" s="1">
        <v>6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6</v>
      </c>
      <c r="T9" s="1">
        <v>6</v>
      </c>
      <c r="U9" s="8"/>
      <c r="V9" s="12"/>
      <c r="W9" s="13">
        <f>SUM(E9:U9)</f>
        <v>72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7"/>
      <c r="AW9" s="12"/>
      <c r="AX9" s="12"/>
      <c r="AY9" s="12"/>
      <c r="AZ9" s="12"/>
      <c r="BA9" s="12"/>
      <c r="BB9" s="12"/>
      <c r="BC9" s="12"/>
      <c r="BD9" s="12"/>
      <c r="BE9" s="7"/>
      <c r="BF9" s="35"/>
    </row>
    <row r="10" spans="1:58" ht="18" customHeight="1">
      <c r="A10" s="104"/>
      <c r="B10" s="86"/>
      <c r="C10" s="95"/>
      <c r="D10" s="86"/>
      <c r="E10" s="2"/>
      <c r="F10" s="2"/>
      <c r="G10" s="44"/>
      <c r="H10" s="2"/>
      <c r="I10" s="2"/>
      <c r="J10" s="1"/>
      <c r="K10" s="1"/>
      <c r="L10" s="1"/>
      <c r="M10" s="2"/>
      <c r="N10" s="2"/>
      <c r="O10" s="2"/>
      <c r="P10" s="2"/>
      <c r="Q10" s="2"/>
      <c r="R10" s="2"/>
      <c r="S10" s="2"/>
      <c r="T10" s="1"/>
      <c r="U10" s="7"/>
      <c r="V10" s="12"/>
      <c r="W10" s="13"/>
      <c r="X10" s="2"/>
      <c r="Y10" s="2"/>
      <c r="Z10" s="2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12"/>
      <c r="AX10" s="12"/>
      <c r="AY10" s="12"/>
      <c r="AZ10" s="12"/>
      <c r="BA10" s="12"/>
      <c r="BB10" s="12"/>
      <c r="BC10" s="12"/>
      <c r="BD10" s="12"/>
      <c r="BE10" s="7"/>
      <c r="BF10" s="35"/>
    </row>
    <row r="11" spans="1:58" ht="16.5" customHeight="1">
      <c r="A11" s="104"/>
      <c r="B11" s="85" t="s">
        <v>22</v>
      </c>
      <c r="C11" s="94" t="s">
        <v>14</v>
      </c>
      <c r="D11" s="85" t="s">
        <v>81</v>
      </c>
      <c r="E11" s="8">
        <v>4</v>
      </c>
      <c r="F11" s="8">
        <v>4</v>
      </c>
      <c r="G11" s="8">
        <v>4</v>
      </c>
      <c r="H11" s="8">
        <v>4</v>
      </c>
      <c r="I11" s="8">
        <v>4</v>
      </c>
      <c r="J11" s="8">
        <v>4</v>
      </c>
      <c r="K11" s="8">
        <v>4</v>
      </c>
      <c r="L11" s="8">
        <v>4</v>
      </c>
      <c r="M11" s="8">
        <v>2</v>
      </c>
      <c r="N11" s="8">
        <v>2</v>
      </c>
      <c r="O11" s="8">
        <v>2</v>
      </c>
      <c r="P11" s="8">
        <v>2</v>
      </c>
      <c r="Q11" s="8">
        <v>2</v>
      </c>
      <c r="R11" s="8">
        <v>2</v>
      </c>
      <c r="S11" s="8">
        <v>2</v>
      </c>
      <c r="T11" s="1">
        <v>2</v>
      </c>
      <c r="U11" s="8"/>
      <c r="V11" s="12"/>
      <c r="W11" s="13">
        <f>SUM(E11:U11)</f>
        <v>48</v>
      </c>
      <c r="X11" s="8">
        <v>4</v>
      </c>
      <c r="Y11" s="8">
        <v>4</v>
      </c>
      <c r="Z11" s="8">
        <v>4</v>
      </c>
      <c r="AA11" s="8">
        <v>2</v>
      </c>
      <c r="AB11" s="8">
        <v>2</v>
      </c>
      <c r="AC11" s="8">
        <v>2</v>
      </c>
      <c r="AD11" s="8">
        <v>2</v>
      </c>
      <c r="AE11" s="8">
        <v>2</v>
      </c>
      <c r="AF11" s="8">
        <v>2</v>
      </c>
      <c r="AG11" s="8">
        <v>4</v>
      </c>
      <c r="AH11" s="8">
        <v>4</v>
      </c>
      <c r="AI11" s="8" t="s">
        <v>168</v>
      </c>
      <c r="AJ11" s="8">
        <v>4</v>
      </c>
      <c r="AK11" s="8">
        <v>4</v>
      </c>
      <c r="AL11" s="8">
        <v>4</v>
      </c>
      <c r="AM11" s="81"/>
      <c r="AN11" s="81"/>
      <c r="AO11" s="8">
        <v>4</v>
      </c>
      <c r="AP11" s="8">
        <v>4</v>
      </c>
      <c r="AQ11" s="8">
        <v>4</v>
      </c>
      <c r="AR11" s="8">
        <v>6</v>
      </c>
      <c r="AS11" s="8">
        <v>4</v>
      </c>
      <c r="AT11" s="8">
        <v>4</v>
      </c>
      <c r="AU11" s="45">
        <v>4</v>
      </c>
      <c r="AV11" s="8"/>
      <c r="AW11" s="13">
        <f>SUM(X11:AT11)</f>
        <v>70</v>
      </c>
      <c r="AX11" s="12"/>
      <c r="AY11" s="12"/>
      <c r="AZ11" s="12"/>
      <c r="BA11" s="12"/>
      <c r="BB11" s="12"/>
      <c r="BC11" s="12"/>
      <c r="BD11" s="12"/>
      <c r="BE11" s="8"/>
      <c r="BF11" s="35"/>
    </row>
    <row r="12" spans="1:58" ht="18" customHeight="1">
      <c r="A12" s="104"/>
      <c r="B12" s="86"/>
      <c r="C12" s="95"/>
      <c r="D12" s="86"/>
      <c r="E12" s="7"/>
      <c r="F12" s="7"/>
      <c r="G12" s="1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"/>
      <c r="U12" s="7"/>
      <c r="V12" s="12"/>
      <c r="W12" s="13"/>
      <c r="X12" s="7"/>
      <c r="Y12" s="7"/>
      <c r="Z12" s="7"/>
      <c r="AA12" s="7"/>
      <c r="AB12" s="7"/>
      <c r="AC12" s="7"/>
      <c r="AD12" s="7"/>
      <c r="AE12" s="14"/>
      <c r="AF12" s="14"/>
      <c r="AG12" s="9"/>
      <c r="AH12" s="9"/>
      <c r="AI12" s="9"/>
      <c r="AJ12" s="9"/>
      <c r="AK12" s="9"/>
      <c r="AL12" s="9"/>
      <c r="AM12" s="81"/>
      <c r="AN12" s="81"/>
      <c r="AO12" s="9"/>
      <c r="AP12" s="9"/>
      <c r="AQ12" s="7"/>
      <c r="AR12" s="7"/>
      <c r="AS12" s="7"/>
      <c r="AT12" s="7"/>
      <c r="AU12" s="59"/>
      <c r="AV12" s="9"/>
      <c r="AW12" s="13"/>
      <c r="AX12" s="13"/>
      <c r="AY12" s="12"/>
      <c r="AZ12" s="13"/>
      <c r="BA12" s="12"/>
      <c r="BB12" s="13"/>
      <c r="BC12" s="13"/>
      <c r="BD12" s="12"/>
      <c r="BE12" s="7"/>
      <c r="BF12" s="35"/>
    </row>
    <row r="13" spans="1:58" ht="17.25" customHeight="1">
      <c r="A13" s="104"/>
      <c r="B13" s="85" t="s">
        <v>23</v>
      </c>
      <c r="C13" s="85" t="s">
        <v>15</v>
      </c>
      <c r="D13" s="85" t="s">
        <v>82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2</v>
      </c>
      <c r="R13" s="8">
        <v>2</v>
      </c>
      <c r="S13" s="8">
        <v>2</v>
      </c>
      <c r="T13" s="1">
        <v>2</v>
      </c>
      <c r="U13" s="8"/>
      <c r="V13" s="12"/>
      <c r="W13" s="13">
        <f>SUM(E13:U13)</f>
        <v>32</v>
      </c>
      <c r="X13" s="8">
        <v>2</v>
      </c>
      <c r="Y13" s="8">
        <v>4</v>
      </c>
      <c r="Z13" s="8">
        <v>4</v>
      </c>
      <c r="AA13" s="8">
        <v>4</v>
      </c>
      <c r="AB13" s="8">
        <v>2</v>
      </c>
      <c r="AC13" s="8">
        <v>2</v>
      </c>
      <c r="AD13" s="8">
        <v>2</v>
      </c>
      <c r="AE13" s="8">
        <v>2</v>
      </c>
      <c r="AF13" s="8">
        <v>2</v>
      </c>
      <c r="AG13" s="8">
        <v>2</v>
      </c>
      <c r="AH13" s="8">
        <v>2</v>
      </c>
      <c r="AI13" s="8" t="s">
        <v>168</v>
      </c>
      <c r="AJ13" s="8">
        <v>2</v>
      </c>
      <c r="AK13" s="8">
        <v>2</v>
      </c>
      <c r="AL13" s="8">
        <v>2</v>
      </c>
      <c r="AM13" s="81"/>
      <c r="AN13" s="81"/>
      <c r="AO13" s="8">
        <v>2</v>
      </c>
      <c r="AP13" s="8">
        <v>2</v>
      </c>
      <c r="AQ13" s="8">
        <v>2</v>
      </c>
      <c r="AR13" s="8">
        <v>2</v>
      </c>
      <c r="AS13" s="8">
        <v>2</v>
      </c>
      <c r="AT13" s="8">
        <v>2</v>
      </c>
      <c r="AU13" s="45">
        <v>2</v>
      </c>
      <c r="AV13" s="8"/>
      <c r="AW13" s="13">
        <f>SUM(X13:AT13)</f>
        <v>46</v>
      </c>
      <c r="AX13" s="12"/>
      <c r="AY13" s="12"/>
      <c r="AZ13" s="12"/>
      <c r="BA13" s="12"/>
      <c r="BB13" s="12"/>
      <c r="BC13" s="12"/>
      <c r="BD13" s="12"/>
      <c r="BE13" s="8"/>
      <c r="BF13" s="35"/>
    </row>
    <row r="14" spans="1:58" ht="19.5" customHeight="1">
      <c r="A14" s="104"/>
      <c r="B14" s="86"/>
      <c r="C14" s="86"/>
      <c r="D14" s="86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2"/>
      <c r="W14" s="13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9"/>
      <c r="AN14" s="9"/>
      <c r="AO14" s="9"/>
      <c r="AP14" s="9"/>
      <c r="AQ14" s="7"/>
      <c r="AR14" s="7"/>
      <c r="AS14" s="7"/>
      <c r="AT14" s="7"/>
      <c r="AU14" s="59"/>
      <c r="AV14" s="7"/>
      <c r="AW14" s="13"/>
      <c r="AX14" s="13"/>
      <c r="AY14" s="12"/>
      <c r="AZ14" s="13"/>
      <c r="BA14" s="12"/>
      <c r="BB14" s="13"/>
      <c r="BC14" s="13"/>
      <c r="BD14" s="12"/>
      <c r="BE14" s="7"/>
      <c r="BF14" s="35"/>
    </row>
    <row r="15" spans="1:58" ht="15" customHeight="1">
      <c r="A15" s="104"/>
      <c r="B15" s="96" t="s">
        <v>24</v>
      </c>
      <c r="C15" s="89" t="s">
        <v>27</v>
      </c>
      <c r="D15" s="8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"/>
      <c r="U15" s="7"/>
      <c r="V15" s="12"/>
      <c r="W15" s="13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9"/>
      <c r="AN15" s="9"/>
      <c r="AO15" s="9"/>
      <c r="AP15" s="9"/>
      <c r="AQ15" s="7"/>
      <c r="AR15" s="7"/>
      <c r="AS15" s="7"/>
      <c r="AT15" s="7"/>
      <c r="AU15" s="59"/>
      <c r="AV15" s="7"/>
      <c r="AW15" s="13"/>
      <c r="AX15" s="12"/>
      <c r="AY15" s="12"/>
      <c r="AZ15" s="12"/>
      <c r="BA15" s="12"/>
      <c r="BB15" s="12"/>
      <c r="BC15" s="12"/>
      <c r="BD15" s="12"/>
      <c r="BE15" s="8"/>
      <c r="BF15" s="35"/>
    </row>
    <row r="16" spans="1:58" ht="17.25" customHeight="1">
      <c r="A16" s="104"/>
      <c r="B16" s="97"/>
      <c r="C16" s="90"/>
      <c r="D16" s="86"/>
      <c r="E16" s="8"/>
      <c r="F16" s="8"/>
      <c r="G16" s="29"/>
      <c r="H16" s="8"/>
      <c r="I16" s="8"/>
      <c r="J16" s="30"/>
      <c r="K16" s="30"/>
      <c r="L16" s="30"/>
      <c r="M16" s="8"/>
      <c r="N16" s="8"/>
      <c r="O16" s="8"/>
      <c r="P16" s="7"/>
      <c r="Q16" s="7"/>
      <c r="R16" s="8"/>
      <c r="S16" s="8"/>
      <c r="T16" s="1"/>
      <c r="U16" s="7"/>
      <c r="V16" s="12"/>
      <c r="W16" s="13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9"/>
      <c r="AN16" s="9"/>
      <c r="AO16" s="9"/>
      <c r="AP16" s="9"/>
      <c r="AQ16" s="7"/>
      <c r="AR16" s="7"/>
      <c r="AS16" s="7"/>
      <c r="AT16" s="7"/>
      <c r="AU16" s="59"/>
      <c r="AV16" s="7"/>
      <c r="AW16" s="13"/>
      <c r="AX16" s="13"/>
      <c r="AY16" s="12"/>
      <c r="AZ16" s="13"/>
      <c r="BA16" s="12"/>
      <c r="BB16" s="13"/>
      <c r="BC16" s="13"/>
      <c r="BD16" s="12"/>
      <c r="BE16" s="8"/>
      <c r="BF16" s="35"/>
    </row>
    <row r="17" spans="1:58" ht="18" customHeight="1">
      <c r="A17" s="104"/>
      <c r="B17" s="85" t="s">
        <v>25</v>
      </c>
      <c r="C17" s="87" t="s">
        <v>36</v>
      </c>
      <c r="D17" s="85" t="s">
        <v>83</v>
      </c>
      <c r="E17" s="8">
        <v>6</v>
      </c>
      <c r="F17" s="8">
        <v>6</v>
      </c>
      <c r="G17" s="8">
        <v>6</v>
      </c>
      <c r="H17" s="8">
        <v>6</v>
      </c>
      <c r="I17" s="8">
        <v>6</v>
      </c>
      <c r="J17" s="8">
        <v>6</v>
      </c>
      <c r="K17" s="8">
        <v>6</v>
      </c>
      <c r="L17" s="8">
        <v>6</v>
      </c>
      <c r="M17" s="8">
        <v>6</v>
      </c>
      <c r="N17" s="8">
        <v>6</v>
      </c>
      <c r="O17" s="8">
        <v>8</v>
      </c>
      <c r="P17" s="8">
        <v>8</v>
      </c>
      <c r="Q17" s="8">
        <v>8</v>
      </c>
      <c r="R17" s="8">
        <v>8</v>
      </c>
      <c r="S17" s="8">
        <v>8</v>
      </c>
      <c r="T17" s="1">
        <v>8</v>
      </c>
      <c r="U17" s="20">
        <v>6</v>
      </c>
      <c r="V17" s="12"/>
      <c r="W17" s="13">
        <f>SUM(E17:T17)</f>
        <v>108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9"/>
      <c r="AO17" s="9"/>
      <c r="AP17" s="9"/>
      <c r="AQ17" s="7"/>
      <c r="AR17" s="7"/>
      <c r="AS17" s="7"/>
      <c r="AT17" s="7"/>
      <c r="AU17" s="59"/>
      <c r="AV17" s="7"/>
      <c r="AW17" s="13"/>
      <c r="AX17" s="12"/>
      <c r="AY17" s="12"/>
      <c r="AZ17" s="12"/>
      <c r="BA17" s="12"/>
      <c r="BB17" s="12"/>
      <c r="BC17" s="12"/>
      <c r="BD17" s="12"/>
      <c r="BE17" s="8"/>
      <c r="BF17" s="35"/>
    </row>
    <row r="18" spans="1:58" ht="18.75" customHeight="1">
      <c r="A18" s="104"/>
      <c r="B18" s="86"/>
      <c r="C18" s="88"/>
      <c r="D18" s="86"/>
      <c r="E18" s="7"/>
      <c r="F18" s="7"/>
      <c r="G18" s="7"/>
      <c r="H18" s="7"/>
      <c r="I18" s="7"/>
      <c r="J18" s="7"/>
      <c r="K18" s="7"/>
      <c r="L18" s="8"/>
      <c r="M18" s="7"/>
      <c r="N18" s="7"/>
      <c r="O18" s="7"/>
      <c r="P18" s="7"/>
      <c r="Q18" s="7"/>
      <c r="R18" s="7"/>
      <c r="S18" s="7"/>
      <c r="T18" s="1"/>
      <c r="U18" s="51">
        <v>12</v>
      </c>
      <c r="V18" s="12"/>
      <c r="W18" s="13"/>
      <c r="X18" s="8"/>
      <c r="Y18" s="7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9"/>
      <c r="AN18" s="9"/>
      <c r="AO18" s="9"/>
      <c r="AP18" s="9"/>
      <c r="AQ18" s="7"/>
      <c r="AR18" s="7"/>
      <c r="AS18" s="7"/>
      <c r="AT18" s="7"/>
      <c r="AU18" s="59"/>
      <c r="AV18" s="7"/>
      <c r="AW18" s="13"/>
      <c r="AX18" s="12"/>
      <c r="AY18" s="12"/>
      <c r="AZ18" s="12"/>
      <c r="BA18" s="12"/>
      <c r="BB18" s="12"/>
      <c r="BC18" s="12"/>
      <c r="BD18" s="12"/>
      <c r="BE18" s="8"/>
      <c r="BF18" s="35"/>
    </row>
    <row r="19" spans="1:58" ht="18.75" customHeight="1">
      <c r="A19" s="104"/>
      <c r="B19" s="85" t="s">
        <v>37</v>
      </c>
      <c r="C19" s="87" t="s">
        <v>33</v>
      </c>
      <c r="D19" s="85" t="s">
        <v>84</v>
      </c>
      <c r="E19" s="8">
        <v>4</v>
      </c>
      <c r="F19" s="8">
        <v>4</v>
      </c>
      <c r="G19" s="8">
        <v>4</v>
      </c>
      <c r="H19" s="8">
        <v>4</v>
      </c>
      <c r="I19" s="8">
        <v>4</v>
      </c>
      <c r="J19" s="8">
        <v>4</v>
      </c>
      <c r="K19" s="8">
        <v>4</v>
      </c>
      <c r="L19" s="8">
        <v>4</v>
      </c>
      <c r="M19" s="8">
        <v>2</v>
      </c>
      <c r="N19" s="8">
        <v>2</v>
      </c>
      <c r="O19" s="8">
        <v>2</v>
      </c>
      <c r="P19" s="8">
        <v>2</v>
      </c>
      <c r="Q19" s="8">
        <v>2</v>
      </c>
      <c r="R19" s="8">
        <v>2</v>
      </c>
      <c r="S19" s="8">
        <v>2</v>
      </c>
      <c r="T19" s="1">
        <v>2</v>
      </c>
      <c r="U19" s="35"/>
      <c r="V19" s="12"/>
      <c r="W19" s="13">
        <f>SUM(E19:U19)</f>
        <v>48</v>
      </c>
      <c r="X19" s="8"/>
      <c r="Y19" s="8">
        <v>2</v>
      </c>
      <c r="Z19" s="8">
        <v>2</v>
      </c>
      <c r="AA19" s="8">
        <v>2</v>
      </c>
      <c r="AB19" s="8">
        <v>2</v>
      </c>
      <c r="AC19" s="8">
        <v>2</v>
      </c>
      <c r="AD19" s="8">
        <v>2</v>
      </c>
      <c r="AE19" s="8">
        <v>2</v>
      </c>
      <c r="AF19" s="8">
        <v>2</v>
      </c>
      <c r="AG19" s="8">
        <v>2</v>
      </c>
      <c r="AH19" s="8">
        <v>2</v>
      </c>
      <c r="AI19" s="8" t="s">
        <v>168</v>
      </c>
      <c r="AJ19" s="8">
        <v>2</v>
      </c>
      <c r="AK19" s="8">
        <v>2</v>
      </c>
      <c r="AL19" s="8"/>
      <c r="AM19" s="9"/>
      <c r="AN19" s="9"/>
      <c r="AO19" s="9"/>
      <c r="AP19" s="9"/>
      <c r="AQ19" s="7"/>
      <c r="AR19" s="7"/>
      <c r="AS19" s="7"/>
      <c r="AT19" s="7"/>
      <c r="AU19" s="59"/>
      <c r="AV19" s="7"/>
      <c r="AW19" s="13"/>
      <c r="AX19" s="12"/>
      <c r="AY19" s="12"/>
      <c r="AZ19" s="12"/>
      <c r="BA19" s="12"/>
      <c r="BB19" s="12"/>
      <c r="BC19" s="12"/>
      <c r="BD19" s="12"/>
      <c r="BE19" s="8"/>
      <c r="BF19" s="35"/>
    </row>
    <row r="20" spans="1:58" ht="18.75" customHeight="1">
      <c r="A20" s="104"/>
      <c r="B20" s="86"/>
      <c r="C20" s="88"/>
      <c r="D20" s="86"/>
      <c r="E20" s="7"/>
      <c r="F20" s="7"/>
      <c r="G20" s="7"/>
      <c r="H20" s="7"/>
      <c r="I20" s="7"/>
      <c r="J20" s="7"/>
      <c r="K20" s="7"/>
      <c r="L20" s="8"/>
      <c r="M20" s="7"/>
      <c r="N20" s="7"/>
      <c r="O20" s="7"/>
      <c r="P20" s="7"/>
      <c r="Q20" s="7"/>
      <c r="R20" s="7"/>
      <c r="S20" s="7"/>
      <c r="T20" s="1"/>
      <c r="U20" s="51"/>
      <c r="V20" s="12"/>
      <c r="W20" s="13"/>
      <c r="X20" s="8"/>
      <c r="Y20" s="7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9"/>
      <c r="AN20" s="9"/>
      <c r="AO20" s="9"/>
      <c r="AP20" s="9"/>
      <c r="AQ20" s="7"/>
      <c r="AR20" s="7"/>
      <c r="AS20" s="7"/>
      <c r="AT20" s="7"/>
      <c r="AU20" s="59"/>
      <c r="AV20" s="7"/>
      <c r="AW20" s="13"/>
      <c r="AX20" s="12"/>
      <c r="AY20" s="12"/>
      <c r="AZ20" s="12"/>
      <c r="BA20" s="12"/>
      <c r="BB20" s="12"/>
      <c r="BC20" s="12"/>
      <c r="BD20" s="12"/>
      <c r="BE20" s="8"/>
      <c r="BF20" s="35"/>
    </row>
    <row r="21" spans="1:58" ht="17.25" customHeight="1">
      <c r="A21" s="104"/>
      <c r="B21" s="96" t="s">
        <v>17</v>
      </c>
      <c r="C21" s="89" t="s">
        <v>42</v>
      </c>
      <c r="D21" s="8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"/>
      <c r="U21" s="51"/>
      <c r="V21" s="12"/>
      <c r="W21" s="13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9"/>
      <c r="AO21" s="9"/>
      <c r="AP21" s="9"/>
      <c r="AQ21" s="7"/>
      <c r="AR21" s="7"/>
      <c r="AS21" s="7"/>
      <c r="AT21" s="7"/>
      <c r="AU21" s="59"/>
      <c r="AV21" s="7"/>
      <c r="AW21" s="13"/>
      <c r="AX21" s="12"/>
      <c r="AY21" s="12"/>
      <c r="AZ21" s="12"/>
      <c r="BA21" s="12"/>
      <c r="BB21" s="12"/>
      <c r="BC21" s="12"/>
      <c r="BD21" s="12"/>
      <c r="BE21" s="8"/>
      <c r="BF21" s="35"/>
    </row>
    <row r="22" spans="1:58" ht="15" customHeight="1">
      <c r="A22" s="104"/>
      <c r="B22" s="97"/>
      <c r="C22" s="90"/>
      <c r="D22" s="86"/>
      <c r="E22" s="8"/>
      <c r="F22" s="8"/>
      <c r="G22" s="9"/>
      <c r="H22" s="8"/>
      <c r="I22" s="8"/>
      <c r="J22" s="9"/>
      <c r="K22" s="9"/>
      <c r="L22" s="9"/>
      <c r="M22" s="8"/>
      <c r="N22" s="8"/>
      <c r="O22" s="8"/>
      <c r="P22" s="8"/>
      <c r="Q22" s="8"/>
      <c r="R22" s="8"/>
      <c r="S22" s="8"/>
      <c r="T22" s="1"/>
      <c r="U22" s="51"/>
      <c r="V22" s="12"/>
      <c r="W22" s="13"/>
      <c r="X22" s="8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9"/>
      <c r="AN22" s="9"/>
      <c r="AO22" s="9"/>
      <c r="AP22" s="9"/>
      <c r="AQ22" s="7"/>
      <c r="AR22" s="7"/>
      <c r="AS22" s="7"/>
      <c r="AT22" s="7"/>
      <c r="AU22" s="59"/>
      <c r="AV22" s="7"/>
      <c r="AW22" s="13"/>
      <c r="AX22" s="12"/>
      <c r="AY22" s="12"/>
      <c r="AZ22" s="12"/>
      <c r="BA22" s="12"/>
      <c r="BB22" s="12"/>
      <c r="BC22" s="12"/>
      <c r="BD22" s="12"/>
      <c r="BE22" s="7"/>
      <c r="BF22" s="35"/>
    </row>
    <row r="23" spans="1:58" ht="15" customHeight="1">
      <c r="A23" s="104"/>
      <c r="B23" s="85" t="s">
        <v>29</v>
      </c>
      <c r="C23" s="94" t="s">
        <v>38</v>
      </c>
      <c r="D23" s="85" t="s">
        <v>85</v>
      </c>
      <c r="E23" s="1">
        <v>4</v>
      </c>
      <c r="F23" s="1">
        <v>4</v>
      </c>
      <c r="G23" s="5">
        <v>4</v>
      </c>
      <c r="H23" s="1">
        <v>4</v>
      </c>
      <c r="I23" s="1">
        <v>4</v>
      </c>
      <c r="J23" s="5">
        <v>4</v>
      </c>
      <c r="K23" s="5">
        <v>4</v>
      </c>
      <c r="L23" s="5">
        <v>4</v>
      </c>
      <c r="M23" s="1">
        <v>4</v>
      </c>
      <c r="N23" s="1">
        <v>4</v>
      </c>
      <c r="O23" s="1">
        <v>6</v>
      </c>
      <c r="P23" s="1">
        <v>4</v>
      </c>
      <c r="Q23" s="1">
        <v>4</v>
      </c>
      <c r="R23" s="1">
        <v>4</v>
      </c>
      <c r="S23" s="1">
        <v>4</v>
      </c>
      <c r="T23" s="8">
        <v>4</v>
      </c>
      <c r="U23" s="51"/>
      <c r="V23" s="12"/>
      <c r="W23" s="13">
        <f>SUM(E23:U23)</f>
        <v>66</v>
      </c>
      <c r="X23" s="8">
        <v>2</v>
      </c>
      <c r="Y23" s="8">
        <v>6</v>
      </c>
      <c r="Z23" s="8">
        <v>8</v>
      </c>
      <c r="AA23" s="8">
        <v>10</v>
      </c>
      <c r="AB23" s="8">
        <v>10</v>
      </c>
      <c r="AC23" s="8">
        <v>8</v>
      </c>
      <c r="AD23" s="8">
        <v>8</v>
      </c>
      <c r="AE23" s="8">
        <v>8</v>
      </c>
      <c r="AF23" s="8">
        <v>6</v>
      </c>
      <c r="AG23" s="8">
        <v>6</v>
      </c>
      <c r="AH23" s="8">
        <v>6</v>
      </c>
      <c r="AI23" s="8" t="s">
        <v>168</v>
      </c>
      <c r="AJ23" s="8">
        <v>6</v>
      </c>
      <c r="AK23" s="8">
        <v>6</v>
      </c>
      <c r="AL23" s="8">
        <v>6</v>
      </c>
      <c r="AM23" s="9"/>
      <c r="AN23" s="9"/>
      <c r="AO23" s="9">
        <v>4</v>
      </c>
      <c r="AP23" s="9">
        <v>6</v>
      </c>
      <c r="AQ23" s="8">
        <v>6</v>
      </c>
      <c r="AR23" s="8">
        <v>6</v>
      </c>
      <c r="AS23" s="8">
        <v>6</v>
      </c>
      <c r="AT23" s="8">
        <v>6</v>
      </c>
      <c r="AU23" s="45">
        <v>4</v>
      </c>
      <c r="AV23" s="8"/>
      <c r="AW23" s="13">
        <f>SUM(X23:AV23)</f>
        <v>134</v>
      </c>
      <c r="AX23" s="12"/>
      <c r="AY23" s="12"/>
      <c r="AZ23" s="12"/>
      <c r="BA23" s="12"/>
      <c r="BB23" s="12"/>
      <c r="BC23" s="12"/>
      <c r="BD23" s="12"/>
      <c r="BE23" s="8"/>
      <c r="BF23" s="35"/>
    </row>
    <row r="24" spans="1:58" ht="13.5" customHeight="1">
      <c r="A24" s="104"/>
      <c r="B24" s="86"/>
      <c r="C24" s="95"/>
      <c r="D24" s="86"/>
      <c r="E24" s="1"/>
      <c r="F24" s="1"/>
      <c r="G24" s="5"/>
      <c r="H24" s="1"/>
      <c r="I24" s="1"/>
      <c r="J24" s="5"/>
      <c r="K24" s="5"/>
      <c r="L24" s="5"/>
      <c r="M24" s="1"/>
      <c r="N24" s="1"/>
      <c r="O24" s="1"/>
      <c r="P24" s="1"/>
      <c r="Q24" s="1"/>
      <c r="R24" s="1"/>
      <c r="S24" s="1"/>
      <c r="T24" s="8"/>
      <c r="U24" s="51"/>
      <c r="V24" s="12"/>
      <c r="W24" s="13"/>
      <c r="X24" s="8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9"/>
      <c r="AN24" s="9"/>
      <c r="AO24" s="9"/>
      <c r="AP24" s="9"/>
      <c r="AQ24" s="7"/>
      <c r="AR24" s="7"/>
      <c r="AS24" s="7"/>
      <c r="AT24" s="7"/>
      <c r="AU24" s="59"/>
      <c r="AV24" s="7"/>
      <c r="AW24" s="13"/>
      <c r="AX24" s="13"/>
      <c r="AY24" s="12"/>
      <c r="AZ24" s="13"/>
      <c r="BA24" s="12"/>
      <c r="BB24" s="13"/>
      <c r="BC24" s="13"/>
      <c r="BD24" s="12"/>
      <c r="BE24" s="7"/>
      <c r="BF24" s="35"/>
    </row>
    <row r="25" spans="1:58" ht="15.75" customHeight="1">
      <c r="A25" s="104"/>
      <c r="B25" s="85" t="s">
        <v>30</v>
      </c>
      <c r="C25" s="94" t="s">
        <v>86</v>
      </c>
      <c r="D25" s="85" t="s">
        <v>87</v>
      </c>
      <c r="E25" s="1">
        <v>4</v>
      </c>
      <c r="F25" s="1">
        <v>4</v>
      </c>
      <c r="G25" s="5">
        <v>4</v>
      </c>
      <c r="H25" s="1">
        <v>4</v>
      </c>
      <c r="I25" s="1">
        <v>4</v>
      </c>
      <c r="J25" s="5">
        <v>4</v>
      </c>
      <c r="K25" s="5">
        <v>4</v>
      </c>
      <c r="L25" s="5">
        <v>4</v>
      </c>
      <c r="M25" s="1">
        <v>4</v>
      </c>
      <c r="N25" s="1">
        <v>4</v>
      </c>
      <c r="O25" s="1">
        <v>6</v>
      </c>
      <c r="P25" s="1">
        <v>4</v>
      </c>
      <c r="Q25" s="1">
        <v>4</v>
      </c>
      <c r="R25" s="1">
        <v>4</v>
      </c>
      <c r="S25" s="1">
        <v>4</v>
      </c>
      <c r="T25" s="8">
        <v>4</v>
      </c>
      <c r="U25" s="51"/>
      <c r="V25" s="12"/>
      <c r="W25" s="13">
        <f>SUM(E25:U25)</f>
        <v>66</v>
      </c>
      <c r="X25" s="8">
        <v>6</v>
      </c>
      <c r="Y25" s="8">
        <v>6</v>
      </c>
      <c r="Z25" s="8">
        <v>4</v>
      </c>
      <c r="AA25" s="8">
        <v>4</v>
      </c>
      <c r="AB25" s="8">
        <v>4</v>
      </c>
      <c r="AC25" s="8">
        <v>4</v>
      </c>
      <c r="AD25" s="8">
        <v>4</v>
      </c>
      <c r="AE25" s="8">
        <v>4</v>
      </c>
      <c r="AF25" s="8">
        <v>10</v>
      </c>
      <c r="AG25" s="8">
        <v>6</v>
      </c>
      <c r="AH25" s="8">
        <v>8</v>
      </c>
      <c r="AI25" s="8" t="s">
        <v>168</v>
      </c>
      <c r="AJ25" s="8">
        <v>6</v>
      </c>
      <c r="AK25" s="8">
        <v>6</v>
      </c>
      <c r="AL25" s="8">
        <v>6</v>
      </c>
      <c r="AM25" s="9"/>
      <c r="AN25" s="9"/>
      <c r="AO25" s="9">
        <v>8</v>
      </c>
      <c r="AP25" s="9">
        <v>6</v>
      </c>
      <c r="AQ25" s="8">
        <v>6</v>
      </c>
      <c r="AR25" s="8">
        <v>6</v>
      </c>
      <c r="AS25" s="8">
        <v>6</v>
      </c>
      <c r="AT25" s="8">
        <v>6</v>
      </c>
      <c r="AU25" s="45">
        <v>6</v>
      </c>
      <c r="AV25" s="82">
        <v>6</v>
      </c>
      <c r="AW25" s="13">
        <f>SUM(X25:AT25)</f>
        <v>116</v>
      </c>
      <c r="AX25" s="12"/>
      <c r="AY25" s="12"/>
      <c r="AZ25" s="12"/>
      <c r="BA25" s="12"/>
      <c r="BB25" s="12"/>
      <c r="BC25" s="12"/>
      <c r="BD25" s="12"/>
      <c r="BE25" s="7"/>
      <c r="BF25" s="35"/>
    </row>
    <row r="26" spans="1:58" ht="18" customHeight="1">
      <c r="A26" s="104"/>
      <c r="B26" s="86"/>
      <c r="C26" s="95"/>
      <c r="D26" s="86"/>
      <c r="E26" s="1"/>
      <c r="F26" s="1"/>
      <c r="G26" s="5"/>
      <c r="H26" s="1"/>
      <c r="I26" s="1"/>
      <c r="J26" s="5"/>
      <c r="K26" s="5"/>
      <c r="L26" s="5"/>
      <c r="M26" s="1"/>
      <c r="N26" s="1"/>
      <c r="O26" s="1"/>
      <c r="P26" s="1"/>
      <c r="Q26" s="1"/>
      <c r="R26" s="1"/>
      <c r="S26" s="1"/>
      <c r="T26" s="8"/>
      <c r="U26" s="51"/>
      <c r="V26" s="12"/>
      <c r="W26" s="13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9"/>
      <c r="AN26" s="9"/>
      <c r="AO26" s="9"/>
      <c r="AP26" s="9"/>
      <c r="AQ26" s="7"/>
      <c r="AR26" s="7"/>
      <c r="AS26" s="7"/>
      <c r="AT26" s="7"/>
      <c r="AU26" s="59"/>
      <c r="AV26" s="7">
        <v>12</v>
      </c>
      <c r="AW26" s="13"/>
      <c r="AX26" s="13"/>
      <c r="AY26" s="12"/>
      <c r="AZ26" s="13"/>
      <c r="BA26" s="12"/>
      <c r="BB26" s="13"/>
      <c r="BC26" s="13"/>
      <c r="BD26" s="12"/>
      <c r="BE26" s="7"/>
      <c r="BF26" s="35"/>
    </row>
    <row r="27" spans="1:58" ht="16.5" customHeight="1">
      <c r="A27" s="104"/>
      <c r="B27" s="85" t="s">
        <v>34</v>
      </c>
      <c r="C27" s="94" t="s">
        <v>39</v>
      </c>
      <c r="D27" s="85" t="s">
        <v>58</v>
      </c>
      <c r="E27" s="1">
        <v>8</v>
      </c>
      <c r="F27" s="8">
        <v>4</v>
      </c>
      <c r="G27" s="8">
        <v>4</v>
      </c>
      <c r="H27" s="8">
        <v>4</v>
      </c>
      <c r="I27" s="8">
        <v>4</v>
      </c>
      <c r="J27" s="8">
        <v>4</v>
      </c>
      <c r="K27" s="8">
        <v>4</v>
      </c>
      <c r="L27" s="8">
        <v>4</v>
      </c>
      <c r="M27" s="8">
        <v>8</v>
      </c>
      <c r="N27" s="8">
        <v>8</v>
      </c>
      <c r="O27" s="8">
        <v>2</v>
      </c>
      <c r="P27" s="8">
        <v>6</v>
      </c>
      <c r="Q27" s="8">
        <v>6</v>
      </c>
      <c r="R27" s="8">
        <v>6</v>
      </c>
      <c r="S27" s="8">
        <v>4</v>
      </c>
      <c r="T27" s="1">
        <v>4</v>
      </c>
      <c r="U27" s="20">
        <v>6</v>
      </c>
      <c r="V27" s="12"/>
      <c r="W27" s="13">
        <f>SUM(E27:T27)</f>
        <v>80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9"/>
      <c r="AQ27" s="7"/>
      <c r="AR27" s="7"/>
      <c r="AS27" s="7"/>
      <c r="AT27" s="7"/>
      <c r="AU27" s="59"/>
      <c r="AV27" s="7"/>
      <c r="AW27" s="13">
        <f>SUM(X27:AS27)+AT27</f>
        <v>0</v>
      </c>
      <c r="AX27" s="12"/>
      <c r="AY27" s="12"/>
      <c r="AZ27" s="12"/>
      <c r="BA27" s="12"/>
      <c r="BB27" s="12"/>
      <c r="BC27" s="12"/>
      <c r="BD27" s="12"/>
      <c r="BE27" s="8"/>
      <c r="BF27" s="35"/>
    </row>
    <row r="28" spans="1:58" ht="19.5" customHeight="1">
      <c r="A28" s="104"/>
      <c r="B28" s="86"/>
      <c r="C28" s="95"/>
      <c r="D28" s="8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"/>
      <c r="U28" s="51">
        <v>12</v>
      </c>
      <c r="V28" s="12"/>
      <c r="W28" s="13"/>
      <c r="X28" s="8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9"/>
      <c r="AN28" s="9"/>
      <c r="AO28" s="9"/>
      <c r="AP28" s="9"/>
      <c r="AQ28" s="7"/>
      <c r="AR28" s="7"/>
      <c r="AS28" s="7"/>
      <c r="AT28" s="7"/>
      <c r="AU28" s="59"/>
      <c r="AV28" s="7"/>
      <c r="AW28" s="13"/>
      <c r="AX28" s="12"/>
      <c r="AY28" s="12"/>
      <c r="AZ28" s="12"/>
      <c r="BA28" s="12"/>
      <c r="BB28" s="12"/>
      <c r="BC28" s="12"/>
      <c r="BD28" s="12"/>
      <c r="BE28" s="8"/>
      <c r="BF28" s="35"/>
    </row>
    <row r="29" spans="1:58" ht="17.25" customHeight="1">
      <c r="A29" s="104"/>
      <c r="B29" s="85" t="s">
        <v>88</v>
      </c>
      <c r="C29" s="101" t="s">
        <v>43</v>
      </c>
      <c r="D29" s="85" t="s">
        <v>54</v>
      </c>
      <c r="E29" s="1"/>
      <c r="F29" s="1"/>
      <c r="G29" s="5"/>
      <c r="H29" s="1"/>
      <c r="I29" s="1"/>
      <c r="J29" s="5"/>
      <c r="K29" s="5"/>
      <c r="L29" s="5"/>
      <c r="M29" s="1"/>
      <c r="N29" s="1"/>
      <c r="O29" s="1"/>
      <c r="P29" s="1"/>
      <c r="Q29" s="1"/>
      <c r="R29" s="1"/>
      <c r="S29" s="1"/>
      <c r="T29" s="8"/>
      <c r="U29" s="80"/>
      <c r="V29" s="12"/>
      <c r="W29" s="13">
        <f>SUM(E29:U29)</f>
        <v>0</v>
      </c>
      <c r="X29" s="8"/>
      <c r="Y29" s="8">
        <v>2</v>
      </c>
      <c r="Z29" s="8">
        <v>2</v>
      </c>
      <c r="AA29" s="8">
        <v>2</v>
      </c>
      <c r="AB29" s="8">
        <v>4</v>
      </c>
      <c r="AC29" s="8">
        <v>6</v>
      </c>
      <c r="AD29" s="8">
        <v>8</v>
      </c>
      <c r="AE29" s="8">
        <v>8</v>
      </c>
      <c r="AF29" s="8">
        <v>2</v>
      </c>
      <c r="AG29" s="8">
        <v>4</v>
      </c>
      <c r="AH29" s="8">
        <v>2</v>
      </c>
      <c r="AI29" s="8" t="s">
        <v>168</v>
      </c>
      <c r="AJ29" s="8">
        <v>4</v>
      </c>
      <c r="AK29" s="8">
        <v>2</v>
      </c>
      <c r="AL29" s="8">
        <v>6</v>
      </c>
      <c r="AM29" s="81"/>
      <c r="AN29" s="81"/>
      <c r="AO29" s="8">
        <v>2</v>
      </c>
      <c r="AP29" s="8">
        <v>4</v>
      </c>
      <c r="AQ29" s="8">
        <v>2</v>
      </c>
      <c r="AR29" s="8">
        <v>2</v>
      </c>
      <c r="AS29" s="8">
        <v>2</v>
      </c>
      <c r="AT29" s="8">
        <v>2</v>
      </c>
      <c r="AU29" s="45">
        <v>2</v>
      </c>
      <c r="AV29" s="8"/>
      <c r="AW29" s="13">
        <f>SUM(Y29:AV29)</f>
        <v>68</v>
      </c>
      <c r="AX29" s="12"/>
      <c r="AY29" s="12"/>
      <c r="AZ29" s="12"/>
      <c r="BA29" s="12"/>
      <c r="BB29" s="12"/>
      <c r="BC29" s="12"/>
      <c r="BD29" s="12"/>
      <c r="BE29" s="8"/>
      <c r="BF29" s="35"/>
    </row>
    <row r="30" spans="1:58" ht="17.25" customHeight="1">
      <c r="A30" s="104"/>
      <c r="B30" s="86"/>
      <c r="C30" s="102"/>
      <c r="D30" s="8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12"/>
      <c r="W30" s="13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9"/>
      <c r="AN30" s="9"/>
      <c r="AO30" s="9"/>
      <c r="AP30" s="9"/>
      <c r="AQ30" s="7"/>
      <c r="AR30" s="7"/>
      <c r="AS30" s="7"/>
      <c r="AT30" s="7"/>
      <c r="AU30" s="59"/>
      <c r="AV30" s="7"/>
      <c r="AW30" s="13"/>
      <c r="AX30" s="13"/>
      <c r="AY30" s="12"/>
      <c r="AZ30" s="13"/>
      <c r="BA30" s="12"/>
      <c r="BB30" s="13"/>
      <c r="BC30" s="13"/>
      <c r="BD30" s="12"/>
      <c r="BE30" s="8"/>
      <c r="BF30" s="35"/>
    </row>
    <row r="31" spans="1:58" ht="17.25" customHeight="1">
      <c r="A31" s="104"/>
      <c r="B31" s="85" t="s">
        <v>52</v>
      </c>
      <c r="C31" s="94" t="s">
        <v>40</v>
      </c>
      <c r="D31" s="85" t="s">
        <v>89</v>
      </c>
      <c r="E31" s="1"/>
      <c r="F31" s="1">
        <v>2</v>
      </c>
      <c r="G31" s="1">
        <v>2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>
        <v>4</v>
      </c>
      <c r="P31" s="1">
        <v>4</v>
      </c>
      <c r="Q31" s="1">
        <v>4</v>
      </c>
      <c r="R31" s="1">
        <v>4</v>
      </c>
      <c r="S31" s="1">
        <v>4</v>
      </c>
      <c r="T31" s="8">
        <v>4</v>
      </c>
      <c r="U31" s="1"/>
      <c r="V31" s="12"/>
      <c r="W31" s="13">
        <f>SUM(E31:U31)</f>
        <v>56</v>
      </c>
      <c r="X31" s="8">
        <v>8</v>
      </c>
      <c r="Y31" s="8">
        <v>2</v>
      </c>
      <c r="Z31" s="8">
        <v>2</v>
      </c>
      <c r="AA31" s="8">
        <v>2</v>
      </c>
      <c r="AB31" s="8">
        <v>2</v>
      </c>
      <c r="AC31" s="8">
        <v>2</v>
      </c>
      <c r="AD31" s="8">
        <v>2</v>
      </c>
      <c r="AE31" s="8">
        <v>2</v>
      </c>
      <c r="AF31" s="8">
        <v>4</v>
      </c>
      <c r="AG31" s="8">
        <v>4</v>
      </c>
      <c r="AH31" s="8">
        <v>4</v>
      </c>
      <c r="AI31" s="8" t="s">
        <v>168</v>
      </c>
      <c r="AJ31" s="8">
        <v>4</v>
      </c>
      <c r="AK31" s="8">
        <v>6</v>
      </c>
      <c r="AL31" s="8">
        <v>6</v>
      </c>
      <c r="AM31" s="9"/>
      <c r="AN31" s="9"/>
      <c r="AO31" s="9">
        <v>2</v>
      </c>
      <c r="AP31" s="9">
        <v>2</v>
      </c>
      <c r="AQ31" s="8">
        <v>2</v>
      </c>
      <c r="AR31" s="8">
        <v>2</v>
      </c>
      <c r="AS31" s="8">
        <v>4</v>
      </c>
      <c r="AT31" s="8">
        <v>6</v>
      </c>
      <c r="AU31" s="45">
        <v>8</v>
      </c>
      <c r="AV31" s="82">
        <v>6</v>
      </c>
      <c r="AW31" s="13">
        <f>SUM(X31:AS31)+AT31</f>
        <v>68</v>
      </c>
      <c r="AX31" s="12"/>
      <c r="AY31" s="12"/>
      <c r="AZ31" s="12"/>
      <c r="BA31" s="12"/>
      <c r="BB31" s="12"/>
      <c r="BC31" s="12"/>
      <c r="BD31" s="12"/>
      <c r="BE31" s="8"/>
      <c r="BF31" s="35"/>
    </row>
    <row r="32" spans="1:58" ht="30" customHeight="1">
      <c r="A32" s="104"/>
      <c r="B32" s="86"/>
      <c r="C32" s="95"/>
      <c r="D32" s="8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8"/>
      <c r="U32" s="1"/>
      <c r="V32" s="12"/>
      <c r="W32" s="13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3"/>
      <c r="AL32" s="9"/>
      <c r="AM32" s="9"/>
      <c r="AN32" s="9"/>
      <c r="AO32" s="9"/>
      <c r="AP32" s="9"/>
      <c r="AQ32" s="7"/>
      <c r="AR32" s="7"/>
      <c r="AS32" s="7"/>
      <c r="AT32" s="7"/>
      <c r="AU32" s="59"/>
      <c r="AV32" s="7">
        <v>12</v>
      </c>
      <c r="AW32" s="13"/>
      <c r="AX32" s="13"/>
      <c r="AY32" s="12"/>
      <c r="AZ32" s="13"/>
      <c r="BA32" s="12"/>
      <c r="BB32" s="13"/>
      <c r="BC32" s="13"/>
      <c r="BD32" s="12"/>
      <c r="BE32" s="8"/>
      <c r="BF32" s="35"/>
    </row>
    <row r="33" spans="1:58" ht="17.25" customHeight="1">
      <c r="A33" s="104"/>
      <c r="B33" s="85" t="s">
        <v>53</v>
      </c>
      <c r="C33" s="94" t="s">
        <v>90</v>
      </c>
      <c r="D33" s="85" t="s">
        <v>91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8"/>
      <c r="U33" s="1"/>
      <c r="V33" s="12"/>
      <c r="W33" s="13">
        <f>SUM(E33:U33)</f>
        <v>0</v>
      </c>
      <c r="X33" s="8">
        <v>8</v>
      </c>
      <c r="Y33" s="8">
        <v>2</v>
      </c>
      <c r="Z33" s="8">
        <v>2</v>
      </c>
      <c r="AA33" s="8">
        <v>2</v>
      </c>
      <c r="AB33" s="8">
        <v>2</v>
      </c>
      <c r="AC33" s="8">
        <v>2</v>
      </c>
      <c r="AD33" s="8">
        <v>2</v>
      </c>
      <c r="AE33" s="8">
        <v>2</v>
      </c>
      <c r="AF33" s="8">
        <v>2</v>
      </c>
      <c r="AG33" s="8">
        <v>2</v>
      </c>
      <c r="AH33" s="8">
        <v>2</v>
      </c>
      <c r="AI33" s="8" t="s">
        <v>168</v>
      </c>
      <c r="AJ33" s="8">
        <v>2</v>
      </c>
      <c r="AK33" s="8">
        <v>2</v>
      </c>
      <c r="AL33" s="9">
        <v>6</v>
      </c>
      <c r="AM33" s="9"/>
      <c r="AN33" s="9"/>
      <c r="AO33" s="9">
        <v>14</v>
      </c>
      <c r="AP33" s="9">
        <v>12</v>
      </c>
      <c r="AQ33" s="8">
        <v>14</v>
      </c>
      <c r="AR33" s="8">
        <v>12</v>
      </c>
      <c r="AS33" s="8">
        <v>12</v>
      </c>
      <c r="AT33" s="8">
        <v>10</v>
      </c>
      <c r="AU33" s="45">
        <v>10</v>
      </c>
      <c r="AV33" s="8"/>
      <c r="AW33" s="13"/>
      <c r="AX33" s="12"/>
      <c r="AY33" s="12"/>
      <c r="AZ33" s="12"/>
      <c r="BA33" s="12"/>
      <c r="BB33" s="12"/>
      <c r="BC33" s="12"/>
      <c r="BD33" s="12"/>
      <c r="BE33" s="8"/>
      <c r="BF33" s="35"/>
    </row>
    <row r="34" spans="1:58" ht="17.25" customHeight="1">
      <c r="A34" s="104"/>
      <c r="B34" s="86"/>
      <c r="C34" s="95"/>
      <c r="D34" s="8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8"/>
      <c r="U34" s="8"/>
      <c r="V34" s="12"/>
      <c r="W34" s="13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3"/>
      <c r="AL34" s="9"/>
      <c r="AM34" s="9"/>
      <c r="AN34" s="9"/>
      <c r="AO34" s="9"/>
      <c r="AP34" s="9"/>
      <c r="AQ34" s="7"/>
      <c r="AR34" s="7"/>
      <c r="AS34" s="7"/>
      <c r="AT34" s="7"/>
      <c r="AU34" s="59"/>
      <c r="AV34" s="7"/>
      <c r="AW34" s="13"/>
      <c r="AX34" s="13"/>
      <c r="AY34" s="12"/>
      <c r="AZ34" s="13"/>
      <c r="BA34" s="12"/>
      <c r="BB34" s="13"/>
      <c r="BC34" s="13"/>
      <c r="BD34" s="12"/>
      <c r="BE34" s="8"/>
      <c r="BF34" s="35"/>
    </row>
    <row r="35" spans="1:58" ht="17.25" customHeight="1">
      <c r="A35" s="104"/>
      <c r="B35" s="99" t="s">
        <v>31</v>
      </c>
      <c r="C35" s="89"/>
      <c r="D35" s="108"/>
      <c r="E35" s="1"/>
      <c r="F35" s="1"/>
      <c r="G35" s="5"/>
      <c r="H35" s="1"/>
      <c r="I35" s="1"/>
      <c r="J35" s="5"/>
      <c r="K35" s="5"/>
      <c r="L35" s="5"/>
      <c r="M35" s="1"/>
      <c r="N35" s="1"/>
      <c r="O35" s="1"/>
      <c r="P35" s="1"/>
      <c r="Q35" s="1"/>
      <c r="R35" s="1"/>
      <c r="S35" s="1"/>
      <c r="T35" s="8"/>
      <c r="U35" s="8"/>
      <c r="V35" s="12"/>
      <c r="W35" s="13">
        <f>SUM(E35:U35)</f>
        <v>0</v>
      </c>
      <c r="X35" s="1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/>
      <c r="AN35" s="9"/>
      <c r="AO35" s="9"/>
      <c r="AP35" s="9"/>
      <c r="AQ35" s="7"/>
      <c r="AR35" s="7"/>
      <c r="AS35" s="7"/>
      <c r="AT35" s="7"/>
      <c r="AU35" s="59"/>
      <c r="AV35" s="7"/>
      <c r="AW35" s="13"/>
      <c r="AX35" s="12"/>
      <c r="AY35" s="12"/>
      <c r="AZ35" s="12"/>
      <c r="BA35" s="12"/>
      <c r="BB35" s="12"/>
      <c r="BC35" s="12"/>
      <c r="BD35" s="12"/>
      <c r="BE35" s="8"/>
      <c r="BF35" s="35"/>
    </row>
    <row r="36" spans="1:58" ht="17.25" customHeight="1">
      <c r="A36" s="104"/>
      <c r="B36" s="100"/>
      <c r="C36" s="90"/>
      <c r="D36" s="10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8"/>
      <c r="U36" s="8"/>
      <c r="V36" s="12"/>
      <c r="W36" s="13"/>
      <c r="X36" s="1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9"/>
      <c r="AN36" s="9"/>
      <c r="AO36" s="9"/>
      <c r="AP36" s="9"/>
      <c r="AQ36" s="7"/>
      <c r="AR36" s="7"/>
      <c r="AS36" s="7"/>
      <c r="AT36" s="7"/>
      <c r="AU36" s="59"/>
      <c r="AV36" s="7"/>
      <c r="AW36" s="13"/>
      <c r="AX36" s="12"/>
      <c r="AY36" s="12"/>
      <c r="AZ36" s="12"/>
      <c r="BA36" s="12"/>
      <c r="BB36" s="12"/>
      <c r="BC36" s="12"/>
      <c r="BD36" s="12"/>
      <c r="BE36" s="8"/>
      <c r="BF36" s="35"/>
    </row>
    <row r="37" spans="1:58" ht="28.5" customHeight="1">
      <c r="A37" s="104"/>
      <c r="B37" s="85" t="s">
        <v>45</v>
      </c>
      <c r="C37" s="91" t="s">
        <v>92</v>
      </c>
      <c r="D37" s="85" t="s">
        <v>93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12"/>
      <c r="W37" s="12"/>
      <c r="X37" s="1">
        <v>6</v>
      </c>
      <c r="Y37" s="8">
        <v>8</v>
      </c>
      <c r="Z37" s="8">
        <v>8</v>
      </c>
      <c r="AA37" s="8">
        <v>8</v>
      </c>
      <c r="AB37" s="8">
        <v>8</v>
      </c>
      <c r="AC37" s="8">
        <v>8</v>
      </c>
      <c r="AD37" s="8">
        <v>6</v>
      </c>
      <c r="AE37" s="8">
        <v>6</v>
      </c>
      <c r="AF37" s="8">
        <v>6</v>
      </c>
      <c r="AG37" s="8">
        <v>6</v>
      </c>
      <c r="AH37" s="8">
        <v>6</v>
      </c>
      <c r="AI37" s="8" t="s">
        <v>168</v>
      </c>
      <c r="AJ37" s="8">
        <v>6</v>
      </c>
      <c r="AK37" s="8">
        <v>6</v>
      </c>
      <c r="AL37" s="8"/>
      <c r="AM37" s="9"/>
      <c r="AN37" s="9"/>
      <c r="AO37" s="9"/>
      <c r="AP37" s="9"/>
      <c r="AQ37" s="7"/>
      <c r="AR37" s="7"/>
      <c r="AS37" s="7"/>
      <c r="AT37" s="7"/>
      <c r="AU37" s="59"/>
      <c r="AV37" s="7"/>
      <c r="AW37" s="13"/>
      <c r="AX37" s="13"/>
      <c r="AY37" s="12"/>
      <c r="AZ37" s="13"/>
      <c r="BA37" s="12"/>
      <c r="BB37" s="13"/>
      <c r="BC37" s="13"/>
      <c r="BD37" s="12"/>
      <c r="BE37" s="7"/>
      <c r="BF37" s="35"/>
    </row>
    <row r="38" spans="1:58" ht="27" customHeight="1">
      <c r="A38" s="104"/>
      <c r="B38" s="86"/>
      <c r="C38" s="92"/>
      <c r="D38" s="86"/>
      <c r="E38" s="1"/>
      <c r="F38" s="1"/>
      <c r="G38" s="5"/>
      <c r="H38" s="1"/>
      <c r="I38" s="1"/>
      <c r="J38" s="5"/>
      <c r="K38" s="5"/>
      <c r="L38" s="5"/>
      <c r="M38" s="1"/>
      <c r="N38" s="1"/>
      <c r="O38" s="1"/>
      <c r="P38" s="1"/>
      <c r="Q38" s="1"/>
      <c r="R38" s="1"/>
      <c r="S38" s="1"/>
      <c r="T38" s="2"/>
      <c r="U38" s="7"/>
      <c r="V38" s="12"/>
      <c r="W38" s="12"/>
      <c r="X38" s="1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/>
      <c r="AN38" s="9"/>
      <c r="AO38" s="9"/>
      <c r="AP38" s="9"/>
      <c r="AQ38" s="7"/>
      <c r="AR38" s="7"/>
      <c r="AS38" s="7"/>
      <c r="AT38" s="7"/>
      <c r="AU38" s="59"/>
      <c r="AV38" s="7"/>
      <c r="AW38" s="13"/>
      <c r="AX38" s="12"/>
      <c r="AY38" s="12"/>
      <c r="AZ38" s="12"/>
      <c r="BA38" s="12"/>
      <c r="BB38" s="12"/>
      <c r="BC38" s="12"/>
      <c r="BD38" s="12"/>
      <c r="BE38" s="7"/>
      <c r="BF38" s="35"/>
    </row>
    <row r="39" spans="1:58" ht="15.75" customHeight="1">
      <c r="A39" s="104"/>
      <c r="B39" s="1" t="s">
        <v>94</v>
      </c>
      <c r="C39" s="16" t="s">
        <v>95</v>
      </c>
      <c r="D39" s="50" t="s">
        <v>55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7"/>
      <c r="V39" s="12"/>
      <c r="W39" s="1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>
        <v>36</v>
      </c>
      <c r="AN39" s="8">
        <v>36</v>
      </c>
      <c r="AO39" s="7"/>
      <c r="AP39" s="7"/>
      <c r="AQ39" s="7"/>
      <c r="AR39" s="8"/>
      <c r="AS39" s="8"/>
      <c r="AT39" s="8"/>
      <c r="AU39" s="45"/>
      <c r="AV39" s="1"/>
      <c r="AW39" s="13">
        <f>SUM(X39:AS39)+AT39+AU39</f>
        <v>72</v>
      </c>
      <c r="AX39" s="13"/>
      <c r="AY39" s="13"/>
      <c r="AZ39" s="13"/>
      <c r="BA39" s="13"/>
      <c r="BB39" s="13"/>
      <c r="BC39" s="13"/>
      <c r="BD39" s="13"/>
      <c r="BE39" s="8"/>
      <c r="BF39" s="35"/>
    </row>
    <row r="40" spans="1:58" ht="33.75" customHeight="1">
      <c r="A40" s="104"/>
      <c r="B40" s="84" t="s">
        <v>57</v>
      </c>
      <c r="C40" s="84"/>
      <c r="D40" s="84"/>
      <c r="E40" s="8">
        <f>SUM(E9:E39)</f>
        <v>36</v>
      </c>
      <c r="F40" s="8">
        <f aca="true" t="shared" si="0" ref="F40:U40">SUM(F9:F39)</f>
        <v>36</v>
      </c>
      <c r="G40" s="8">
        <f t="shared" si="0"/>
        <v>36</v>
      </c>
      <c r="H40" s="8">
        <f t="shared" si="0"/>
        <v>36</v>
      </c>
      <c r="I40" s="8">
        <f t="shared" si="0"/>
        <v>36</v>
      </c>
      <c r="J40" s="8">
        <f t="shared" si="0"/>
        <v>36</v>
      </c>
      <c r="K40" s="8">
        <f t="shared" si="0"/>
        <v>36</v>
      </c>
      <c r="L40" s="8">
        <f t="shared" si="0"/>
        <v>36</v>
      </c>
      <c r="M40" s="8">
        <f t="shared" si="0"/>
        <v>36</v>
      </c>
      <c r="N40" s="8">
        <f t="shared" si="0"/>
        <v>36</v>
      </c>
      <c r="O40" s="8">
        <f t="shared" si="0"/>
        <v>36</v>
      </c>
      <c r="P40" s="8">
        <f t="shared" si="0"/>
        <v>36</v>
      </c>
      <c r="Q40" s="8">
        <f t="shared" si="0"/>
        <v>36</v>
      </c>
      <c r="R40" s="8">
        <f t="shared" si="0"/>
        <v>36</v>
      </c>
      <c r="S40" s="8">
        <f t="shared" si="0"/>
        <v>36</v>
      </c>
      <c r="T40" s="8">
        <f t="shared" si="0"/>
        <v>36</v>
      </c>
      <c r="U40" s="8">
        <f t="shared" si="0"/>
        <v>36</v>
      </c>
      <c r="V40" s="8"/>
      <c r="W40" s="11">
        <f>W35+W33+W31+W29+W27+W23+W19+W17+W13+W11+W9</f>
        <v>510</v>
      </c>
      <c r="X40" s="8">
        <f>SUM(X11:X39)</f>
        <v>36</v>
      </c>
      <c r="Y40" s="8">
        <f>SUM(Y11:Y39)</f>
        <v>36</v>
      </c>
      <c r="Z40" s="8">
        <f>SUM(Z11:Z39)</f>
        <v>36</v>
      </c>
      <c r="AA40" s="8">
        <f>SUM(AA11:AA39)</f>
        <v>36</v>
      </c>
      <c r="AB40" s="8">
        <f>SUM(AB11:AB39)</f>
        <v>36</v>
      </c>
      <c r="AC40" s="8">
        <f>SUM(AC11:AC39)</f>
        <v>36</v>
      </c>
      <c r="AD40" s="8">
        <f>SUM(AD11:AD39)</f>
        <v>36</v>
      </c>
      <c r="AE40" s="8">
        <f>SUM(AE11:AE39)</f>
        <v>36</v>
      </c>
      <c r="AF40" s="8">
        <f>SUM(AF11:AF39)</f>
        <v>36</v>
      </c>
      <c r="AG40" s="8">
        <f>SUM(AG11:AG39)</f>
        <v>36</v>
      </c>
      <c r="AH40" s="8">
        <f>SUM(AH11:AH39)</f>
        <v>36</v>
      </c>
      <c r="AI40" s="8"/>
      <c r="AJ40" s="8">
        <f>SUM(AJ11:AJ39)</f>
        <v>36</v>
      </c>
      <c r="AK40" s="8">
        <f>SUM(AK11:AK39)</f>
        <v>36</v>
      </c>
      <c r="AL40" s="8">
        <f>SUM(AL11:AL39)</f>
        <v>36</v>
      </c>
      <c r="AM40" s="8">
        <f>SUM(AM11:AM39)</f>
        <v>36</v>
      </c>
      <c r="AN40" s="8">
        <f>SUM(AN11:AN39)</f>
        <v>36</v>
      </c>
      <c r="AO40" s="8">
        <f>SUM(AO11:AO39)</f>
        <v>36</v>
      </c>
      <c r="AP40" s="8">
        <f>SUM(AP11:AP39)</f>
        <v>36</v>
      </c>
      <c r="AQ40" s="8">
        <f>SUM(AQ11:AQ39)</f>
        <v>36</v>
      </c>
      <c r="AR40" s="8">
        <f>SUM(AR11:AR39)</f>
        <v>36</v>
      </c>
      <c r="AS40" s="8">
        <f>SUM(AS11:AS39)</f>
        <v>36</v>
      </c>
      <c r="AT40" s="8">
        <f>SUM(AT11:AT39)</f>
        <v>36</v>
      </c>
      <c r="AU40" s="8">
        <f>SUM(AU11:AU39)</f>
        <v>36</v>
      </c>
      <c r="AV40" s="8">
        <f>SUM(AV11:AV39)</f>
        <v>36</v>
      </c>
      <c r="AW40" s="12"/>
      <c r="AX40" s="12"/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0"/>
      <c r="BF40" s="35"/>
    </row>
    <row r="41" spans="1:58" ht="15.75" customHeight="1">
      <c r="A41" s="104"/>
      <c r="B41" s="105"/>
      <c r="C41" s="106"/>
      <c r="D41" s="10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7"/>
      <c r="R41" s="7"/>
      <c r="S41" s="7"/>
      <c r="T41" s="7"/>
      <c r="U41" s="46"/>
      <c r="V41" s="65"/>
      <c r="W41" s="2"/>
      <c r="X41" s="2"/>
      <c r="Y41" s="1"/>
      <c r="Z41" s="1"/>
      <c r="AA41" s="1"/>
      <c r="AB41" s="1"/>
      <c r="AC41" s="1"/>
      <c r="AD41" s="1"/>
      <c r="AE41" s="1"/>
      <c r="AF41" s="1"/>
      <c r="AG41" s="8"/>
      <c r="AH41" s="8"/>
      <c r="AI41" s="8"/>
      <c r="AJ41" s="8"/>
      <c r="AK41" s="8"/>
      <c r="AL41" s="8"/>
      <c r="AM41" s="8"/>
      <c r="AN41" s="8"/>
      <c r="AO41" s="8"/>
      <c r="AP41" s="7"/>
      <c r="AQ41" s="8"/>
      <c r="AR41" s="36"/>
      <c r="AS41" s="36"/>
      <c r="AT41" s="8"/>
      <c r="AU41" s="10"/>
      <c r="AV41" s="46"/>
      <c r="AW41" s="7"/>
      <c r="AX41" s="8"/>
      <c r="AY41" s="7"/>
      <c r="AZ41" s="7"/>
      <c r="BA41" s="7"/>
      <c r="BB41" s="7"/>
      <c r="BC41" s="7"/>
      <c r="BD41" s="7"/>
      <c r="BE41" s="28"/>
      <c r="BF41" s="35"/>
    </row>
    <row r="42" spans="57:58" ht="15">
      <c r="BE42" s="35"/>
      <c r="BF42" s="35"/>
    </row>
    <row r="43" spans="57:58" ht="15">
      <c r="BE43" s="35"/>
      <c r="BF43" s="35"/>
    </row>
    <row r="44" spans="57:58" ht="15">
      <c r="BE44" s="35"/>
      <c r="BF44" s="35"/>
    </row>
    <row r="45" spans="57:58" ht="15">
      <c r="BE45" s="35"/>
      <c r="BF45" s="35"/>
    </row>
  </sheetData>
  <sheetProtection/>
  <mergeCells count="68">
    <mergeCell ref="E1:BD1"/>
    <mergeCell ref="AS2:AU2"/>
    <mergeCell ref="D33:D34"/>
    <mergeCell ref="B23:B24"/>
    <mergeCell ref="J2:L2"/>
    <mergeCell ref="N2:P2"/>
    <mergeCell ref="R2:T2"/>
    <mergeCell ref="AA2:AC2"/>
    <mergeCell ref="D21:D22"/>
    <mergeCell ref="C31:C32"/>
    <mergeCell ref="A7:A41"/>
    <mergeCell ref="B17:B18"/>
    <mergeCell ref="B21:B22"/>
    <mergeCell ref="D17:D18"/>
    <mergeCell ref="C17:C18"/>
    <mergeCell ref="D23:D24"/>
    <mergeCell ref="D37:D38"/>
    <mergeCell ref="B41:D41"/>
    <mergeCell ref="D35:D36"/>
    <mergeCell ref="C33:C34"/>
    <mergeCell ref="B37:B38"/>
    <mergeCell ref="B33:B34"/>
    <mergeCell ref="C29:C30"/>
    <mergeCell ref="C15:C16"/>
    <mergeCell ref="C23:C24"/>
    <mergeCell ref="C25:C26"/>
    <mergeCell ref="C27:C28"/>
    <mergeCell ref="D13:D14"/>
    <mergeCell ref="D15:D16"/>
    <mergeCell ref="B29:B30"/>
    <mergeCell ref="B35:B36"/>
    <mergeCell ref="D31:D32"/>
    <mergeCell ref="D25:D26"/>
    <mergeCell ref="D27:D28"/>
    <mergeCell ref="D7:D8"/>
    <mergeCell ref="E5:BD5"/>
    <mergeCell ref="D9:D10"/>
    <mergeCell ref="D11:D12"/>
    <mergeCell ref="B7:B8"/>
    <mergeCell ref="B11:B12"/>
    <mergeCell ref="C7:C8"/>
    <mergeCell ref="C13:C14"/>
    <mergeCell ref="B13:B14"/>
    <mergeCell ref="B9:B10"/>
    <mergeCell ref="C9:C10"/>
    <mergeCell ref="C11:C12"/>
    <mergeCell ref="C21:C22"/>
    <mergeCell ref="B15:B16"/>
    <mergeCell ref="A2:A6"/>
    <mergeCell ref="B2:B6"/>
    <mergeCell ref="C2:C6"/>
    <mergeCell ref="E3:BD3"/>
    <mergeCell ref="D2:D6"/>
    <mergeCell ref="AJ2:AL2"/>
    <mergeCell ref="AN2:AQ2"/>
    <mergeCell ref="AW2:AY2"/>
    <mergeCell ref="BA2:BD2"/>
    <mergeCell ref="AE2:AH2"/>
    <mergeCell ref="B40:D40"/>
    <mergeCell ref="B19:B20"/>
    <mergeCell ref="C19:C20"/>
    <mergeCell ref="D19:D20"/>
    <mergeCell ref="D29:D30"/>
    <mergeCell ref="B31:B32"/>
    <mergeCell ref="B25:B26"/>
    <mergeCell ref="C35:C36"/>
    <mergeCell ref="C37:C38"/>
    <mergeCell ref="B27:B28"/>
  </mergeCells>
  <printOptions/>
  <pageMargins left="0.3937007874015748" right="0.3937007874015748" top="0.3937007874015748" bottom="0.3937007874015748" header="0.31496062992125984" footer="0.31496062992125984"/>
  <pageSetup fitToWidth="2" fitToHeight="1" horizontalDpi="180" verticalDpi="180" orientation="landscape" paperSize="9" scale="55" r:id="rId1"/>
  <rowBreaks count="1" manualBreakCount="1">
    <brk id="30" max="255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0"/>
  <sheetViews>
    <sheetView tabSelected="1" zoomScale="66" zoomScaleNormal="66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O53" sqref="AO53"/>
    </sheetView>
  </sheetViews>
  <sheetFormatPr defaultColWidth="9.140625" defaultRowHeight="15"/>
  <cols>
    <col min="1" max="1" width="3.57421875" style="39" customWidth="1"/>
    <col min="2" max="2" width="12.8515625" style="39" customWidth="1"/>
    <col min="3" max="3" width="56.8515625" style="39" customWidth="1"/>
    <col min="4" max="4" width="11.421875" style="39" customWidth="1"/>
    <col min="5" max="14" width="4.7109375" style="39" customWidth="1"/>
    <col min="15" max="16" width="4.7109375" style="41" customWidth="1"/>
    <col min="17" max="21" width="4.7109375" style="39" customWidth="1"/>
    <col min="22" max="22" width="6.7109375" style="41" customWidth="1"/>
    <col min="23" max="23" width="4.7109375" style="39" customWidth="1"/>
    <col min="24" max="24" width="4.8515625" style="39" customWidth="1"/>
    <col min="25" max="25" width="5.421875" style="39" customWidth="1"/>
    <col min="26" max="34" width="4.7109375" style="39" customWidth="1"/>
    <col min="35" max="35" width="4.8515625" style="39" customWidth="1"/>
    <col min="36" max="42" width="4.7109375" style="39" customWidth="1"/>
    <col min="43" max="43" width="4.7109375" style="41" customWidth="1"/>
    <col min="44" max="49" width="4.7109375" style="39" customWidth="1"/>
    <col min="50" max="50" width="6.7109375" style="41" customWidth="1"/>
    <col min="51" max="54" width="4.7109375" style="39" customWidth="1"/>
    <col min="55" max="55" width="4.57421875" style="39" customWidth="1"/>
    <col min="56" max="57" width="4.7109375" style="39" customWidth="1"/>
    <col min="58" max="16384" width="9.140625" style="39" customWidth="1"/>
  </cols>
  <sheetData>
    <row r="1" spans="5:66" ht="15.75">
      <c r="E1" s="110" t="s">
        <v>78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53"/>
      <c r="BF1" s="53"/>
      <c r="BG1" s="53"/>
      <c r="BH1" s="53"/>
      <c r="BI1" s="53"/>
      <c r="BJ1" s="53"/>
      <c r="BK1" s="53"/>
      <c r="BL1" s="53"/>
      <c r="BM1" s="53"/>
      <c r="BN1" s="54"/>
    </row>
    <row r="2" spans="1:66" ht="75" customHeight="1">
      <c r="A2" s="77" t="s">
        <v>0</v>
      </c>
      <c r="B2" s="77" t="s">
        <v>1</v>
      </c>
      <c r="C2" s="78" t="s">
        <v>2</v>
      </c>
      <c r="D2" s="77" t="s">
        <v>3</v>
      </c>
      <c r="E2" s="17" t="s">
        <v>59</v>
      </c>
      <c r="F2" s="17" t="s">
        <v>60</v>
      </c>
      <c r="G2" s="17" t="s">
        <v>61</v>
      </c>
      <c r="H2" s="17" t="s">
        <v>62</v>
      </c>
      <c r="I2" s="17" t="s">
        <v>63</v>
      </c>
      <c r="J2" s="93" t="s">
        <v>4</v>
      </c>
      <c r="K2" s="93"/>
      <c r="L2" s="93"/>
      <c r="M2" s="18" t="s">
        <v>64</v>
      </c>
      <c r="N2" s="93" t="s">
        <v>5</v>
      </c>
      <c r="O2" s="93"/>
      <c r="P2" s="93"/>
      <c r="Q2" s="18" t="s">
        <v>65</v>
      </c>
      <c r="R2" s="93" t="s">
        <v>6</v>
      </c>
      <c r="S2" s="93"/>
      <c r="T2" s="93"/>
      <c r="U2" s="19" t="s">
        <v>66</v>
      </c>
      <c r="V2" s="18" t="s">
        <v>67</v>
      </c>
      <c r="W2" s="18" t="s">
        <v>68</v>
      </c>
      <c r="X2" s="18" t="s">
        <v>69</v>
      </c>
      <c r="Y2" s="18" t="s">
        <v>70</v>
      </c>
      <c r="Z2" s="18" t="s">
        <v>71</v>
      </c>
      <c r="AA2" s="93" t="s">
        <v>7</v>
      </c>
      <c r="AB2" s="93"/>
      <c r="AC2" s="93"/>
      <c r="AD2" s="18" t="s">
        <v>72</v>
      </c>
      <c r="AE2" s="93" t="s">
        <v>8</v>
      </c>
      <c r="AF2" s="93"/>
      <c r="AG2" s="93"/>
      <c r="AH2" s="93"/>
      <c r="AI2" s="18" t="s">
        <v>73</v>
      </c>
      <c r="AJ2" s="93" t="s">
        <v>9</v>
      </c>
      <c r="AK2" s="93"/>
      <c r="AL2" s="93"/>
      <c r="AM2" s="18" t="s">
        <v>74</v>
      </c>
      <c r="AN2" s="93" t="s">
        <v>10</v>
      </c>
      <c r="AO2" s="93"/>
      <c r="AP2" s="93"/>
      <c r="AQ2" s="93"/>
      <c r="AR2" s="18" t="s">
        <v>75</v>
      </c>
      <c r="AS2" s="93" t="s">
        <v>11</v>
      </c>
      <c r="AT2" s="93"/>
      <c r="AU2" s="93"/>
      <c r="AV2" s="18" t="s">
        <v>76</v>
      </c>
      <c r="AW2" s="93" t="s">
        <v>56</v>
      </c>
      <c r="AX2" s="93"/>
      <c r="AY2" s="93"/>
      <c r="AZ2" s="18" t="s">
        <v>77</v>
      </c>
      <c r="BA2" s="93" t="s">
        <v>12</v>
      </c>
      <c r="BB2" s="93"/>
      <c r="BC2" s="93"/>
      <c r="BD2" s="93"/>
      <c r="BE2" s="57"/>
      <c r="BF2" s="18" t="s">
        <v>76</v>
      </c>
      <c r="BG2" s="55" t="s">
        <v>56</v>
      </c>
      <c r="BH2" s="56"/>
      <c r="BI2" s="57"/>
      <c r="BJ2" s="18" t="s">
        <v>77</v>
      </c>
      <c r="BK2" s="55" t="s">
        <v>12</v>
      </c>
      <c r="BL2" s="56"/>
      <c r="BM2" s="56"/>
      <c r="BN2" s="57"/>
    </row>
    <row r="3" spans="1:57" ht="15">
      <c r="A3" s="77"/>
      <c r="B3" s="77"/>
      <c r="C3" s="78"/>
      <c r="D3" s="77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23"/>
    </row>
    <row r="4" spans="1:57" ht="15">
      <c r="A4" s="77"/>
      <c r="B4" s="77"/>
      <c r="C4" s="78"/>
      <c r="D4" s="77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5">
        <v>40</v>
      </c>
      <c r="K4" s="4">
        <v>41</v>
      </c>
      <c r="L4" s="4">
        <v>42</v>
      </c>
      <c r="M4" s="4">
        <v>43</v>
      </c>
      <c r="N4" s="4">
        <v>44</v>
      </c>
      <c r="O4" s="68">
        <v>45</v>
      </c>
      <c r="P4" s="68">
        <v>46</v>
      </c>
      <c r="Q4" s="4">
        <v>47</v>
      </c>
      <c r="R4" s="4">
        <v>48</v>
      </c>
      <c r="S4" s="4">
        <v>49</v>
      </c>
      <c r="T4" s="4">
        <v>50</v>
      </c>
      <c r="U4" s="4">
        <v>51</v>
      </c>
      <c r="V4" s="10">
        <v>52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6</v>
      </c>
      <c r="AC4" s="4">
        <v>7</v>
      </c>
      <c r="AD4" s="4">
        <v>8</v>
      </c>
      <c r="AE4" s="4">
        <v>9</v>
      </c>
      <c r="AF4" s="4">
        <v>10</v>
      </c>
      <c r="AG4" s="4">
        <v>11</v>
      </c>
      <c r="AH4" s="4">
        <v>12</v>
      </c>
      <c r="AI4" s="4">
        <v>13</v>
      </c>
      <c r="AJ4" s="4">
        <v>14</v>
      </c>
      <c r="AK4" s="4">
        <v>15</v>
      </c>
      <c r="AL4" s="4">
        <v>16</v>
      </c>
      <c r="AM4" s="4">
        <v>17</v>
      </c>
      <c r="AN4" s="4">
        <v>18</v>
      </c>
      <c r="AO4" s="4">
        <v>19</v>
      </c>
      <c r="AP4" s="4">
        <v>20</v>
      </c>
      <c r="AQ4" s="68">
        <v>21</v>
      </c>
      <c r="AR4" s="4">
        <v>22</v>
      </c>
      <c r="AS4" s="4">
        <v>23</v>
      </c>
      <c r="AT4" s="4">
        <v>24</v>
      </c>
      <c r="AU4" s="4">
        <v>25</v>
      </c>
      <c r="AV4" s="4">
        <v>26</v>
      </c>
      <c r="AW4" s="4">
        <v>27</v>
      </c>
      <c r="AX4" s="68">
        <v>28</v>
      </c>
      <c r="AY4" s="4">
        <v>29</v>
      </c>
      <c r="AZ4" s="4">
        <v>30</v>
      </c>
      <c r="BA4" s="4">
        <v>31</v>
      </c>
      <c r="BB4" s="4">
        <v>32</v>
      </c>
      <c r="BC4" s="4">
        <v>33</v>
      </c>
      <c r="BD4" s="4">
        <v>34</v>
      </c>
      <c r="BE4" s="23"/>
    </row>
    <row r="5" spans="1:57" ht="15.75" customHeight="1">
      <c r="A5" s="77"/>
      <c r="B5" s="77"/>
      <c r="C5" s="78"/>
      <c r="D5" s="7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23"/>
    </row>
    <row r="6" spans="1:57" ht="15">
      <c r="A6" s="77"/>
      <c r="B6" s="77"/>
      <c r="C6" s="78"/>
      <c r="D6" s="77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69">
        <v>11</v>
      </c>
      <c r="P6" s="69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40">
        <v>18</v>
      </c>
      <c r="W6" s="24">
        <v>19</v>
      </c>
      <c r="X6" s="24">
        <v>20</v>
      </c>
      <c r="Y6" s="2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4">
        <v>29</v>
      </c>
      <c r="AH6" s="4">
        <v>30</v>
      </c>
      <c r="AI6" s="4">
        <v>31</v>
      </c>
      <c r="AJ6" s="4">
        <v>32</v>
      </c>
      <c r="AK6" s="4">
        <v>33</v>
      </c>
      <c r="AL6" s="4">
        <v>34</v>
      </c>
      <c r="AM6" s="4">
        <v>35</v>
      </c>
      <c r="AN6" s="4">
        <v>36</v>
      </c>
      <c r="AO6" s="4">
        <v>37</v>
      </c>
      <c r="AP6" s="10">
        <v>38</v>
      </c>
      <c r="AQ6" s="68">
        <v>39</v>
      </c>
      <c r="AR6" s="4">
        <v>40</v>
      </c>
      <c r="AS6" s="10">
        <v>41</v>
      </c>
      <c r="AT6" s="4">
        <v>42</v>
      </c>
      <c r="AU6" s="4">
        <v>43</v>
      </c>
      <c r="AV6" s="4">
        <v>44</v>
      </c>
      <c r="AW6" s="4">
        <v>45</v>
      </c>
      <c r="AX6" s="68">
        <v>46</v>
      </c>
      <c r="AY6" s="4">
        <v>47</v>
      </c>
      <c r="AZ6" s="4">
        <v>48</v>
      </c>
      <c r="BA6" s="4">
        <v>49</v>
      </c>
      <c r="BB6" s="4">
        <v>50</v>
      </c>
      <c r="BC6" s="4">
        <v>51</v>
      </c>
      <c r="BD6" s="4">
        <v>52</v>
      </c>
      <c r="BE6" s="38"/>
    </row>
    <row r="7" spans="1:57" ht="18" customHeight="1">
      <c r="A7" s="77" t="s">
        <v>16</v>
      </c>
      <c r="B7" s="96" t="s">
        <v>20</v>
      </c>
      <c r="C7" s="89" t="s">
        <v>19</v>
      </c>
      <c r="D7" s="85"/>
      <c r="E7" s="2"/>
      <c r="F7" s="2"/>
      <c r="G7" s="2"/>
      <c r="H7" s="2"/>
      <c r="I7" s="2"/>
      <c r="J7" s="2"/>
      <c r="K7" s="2"/>
      <c r="L7" s="2"/>
      <c r="M7" s="2"/>
      <c r="N7" s="2"/>
      <c r="O7" s="59"/>
      <c r="P7" s="59"/>
      <c r="Q7" s="2"/>
      <c r="R7" s="2"/>
      <c r="S7" s="2"/>
      <c r="T7" s="2"/>
      <c r="U7" s="2"/>
      <c r="V7" s="12"/>
      <c r="W7" s="12"/>
      <c r="X7" s="2"/>
      <c r="Y7" s="8"/>
      <c r="Z7" s="7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9"/>
      <c r="AN7" s="9"/>
      <c r="AO7" s="9"/>
      <c r="AP7" s="9"/>
      <c r="AQ7" s="7"/>
      <c r="AR7" s="59"/>
      <c r="AS7" s="7"/>
      <c r="AT7" s="7"/>
      <c r="AU7" s="7"/>
      <c r="AV7" s="7"/>
      <c r="AW7" s="12"/>
      <c r="AX7" s="59"/>
      <c r="AY7" s="12"/>
      <c r="AZ7" s="12"/>
      <c r="BA7" s="12"/>
      <c r="BB7" s="12"/>
      <c r="BC7" s="12"/>
      <c r="BD7" s="12"/>
      <c r="BE7" s="2"/>
    </row>
    <row r="8" spans="1:57" ht="21" customHeight="1">
      <c r="A8" s="77"/>
      <c r="B8" s="97"/>
      <c r="C8" s="90"/>
      <c r="D8" s="86"/>
      <c r="E8" s="2"/>
      <c r="F8" s="2"/>
      <c r="G8" s="2"/>
      <c r="H8" s="2"/>
      <c r="I8" s="2"/>
      <c r="J8" s="2"/>
      <c r="K8" s="2"/>
      <c r="L8" s="2"/>
      <c r="M8" s="2"/>
      <c r="N8" s="2"/>
      <c r="O8" s="59"/>
      <c r="P8" s="59"/>
      <c r="Q8" s="2"/>
      <c r="R8" s="2"/>
      <c r="S8" s="2"/>
      <c r="T8" s="2"/>
      <c r="U8" s="7"/>
      <c r="V8" s="12"/>
      <c r="W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9"/>
      <c r="AN8" s="9"/>
      <c r="AO8" s="9"/>
      <c r="AP8" s="9"/>
      <c r="AQ8" s="7"/>
      <c r="AR8" s="59"/>
      <c r="AS8" s="7"/>
      <c r="AT8" s="7"/>
      <c r="AU8" s="7"/>
      <c r="AV8" s="7"/>
      <c r="AW8" s="12"/>
      <c r="AX8" s="59"/>
      <c r="AY8" s="12"/>
      <c r="AZ8" s="12"/>
      <c r="BA8" s="12"/>
      <c r="BB8" s="12"/>
      <c r="BC8" s="12"/>
      <c r="BD8" s="12"/>
      <c r="BE8" s="7"/>
    </row>
    <row r="9" spans="1:57" ht="21.75" customHeight="1">
      <c r="A9" s="77"/>
      <c r="B9" s="85" t="s">
        <v>28</v>
      </c>
      <c r="C9" s="94" t="s">
        <v>26</v>
      </c>
      <c r="D9" s="85" t="s">
        <v>80</v>
      </c>
      <c r="E9" s="1">
        <v>6</v>
      </c>
      <c r="F9" s="1">
        <v>6</v>
      </c>
      <c r="G9" s="1">
        <v>6</v>
      </c>
      <c r="H9" s="1">
        <v>6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45"/>
      <c r="P9" s="45"/>
      <c r="Q9" s="1">
        <v>8</v>
      </c>
      <c r="R9" s="1">
        <v>8</v>
      </c>
      <c r="S9" s="1">
        <v>8</v>
      </c>
      <c r="T9" s="1"/>
      <c r="U9" s="1"/>
      <c r="V9" s="12">
        <f>SUM(E9:U9)</f>
        <v>72</v>
      </c>
      <c r="W9" s="12"/>
      <c r="X9" s="8"/>
      <c r="Y9" s="45"/>
      <c r="Z9" s="45"/>
      <c r="AA9" s="45"/>
      <c r="AB9" s="45"/>
      <c r="AC9" s="62"/>
      <c r="AD9" s="62"/>
      <c r="AE9" s="62"/>
      <c r="AF9" s="62"/>
      <c r="AG9" s="45"/>
      <c r="AH9" s="45"/>
      <c r="AI9" s="45"/>
      <c r="AJ9" s="45"/>
      <c r="AK9" s="62"/>
      <c r="AL9" s="62"/>
      <c r="AM9" s="62"/>
      <c r="AN9" s="62"/>
      <c r="AO9" s="62"/>
      <c r="AP9" s="62"/>
      <c r="AQ9" s="59"/>
      <c r="AR9" s="59"/>
      <c r="AS9" s="59"/>
      <c r="AT9" s="59"/>
      <c r="AU9" s="59"/>
      <c r="AV9" s="7"/>
      <c r="AW9" s="12"/>
      <c r="AX9" s="59"/>
      <c r="AY9" s="12"/>
      <c r="AZ9" s="12"/>
      <c r="BA9" s="12"/>
      <c r="BB9" s="12"/>
      <c r="BC9" s="12"/>
      <c r="BD9" s="12"/>
      <c r="BE9" s="7"/>
    </row>
    <row r="10" spans="1:57" ht="15.75">
      <c r="A10" s="77"/>
      <c r="B10" s="86"/>
      <c r="C10" s="95"/>
      <c r="D10" s="86"/>
      <c r="E10" s="1"/>
      <c r="F10" s="1"/>
      <c r="G10" s="1"/>
      <c r="H10" s="1"/>
      <c r="I10" s="5"/>
      <c r="J10" s="8"/>
      <c r="K10" s="1"/>
      <c r="L10" s="1"/>
      <c r="M10" s="1"/>
      <c r="N10" s="1"/>
      <c r="O10" s="45"/>
      <c r="P10" s="45"/>
      <c r="Q10" s="1"/>
      <c r="R10" s="5"/>
      <c r="S10" s="5"/>
      <c r="T10" s="1"/>
      <c r="U10" s="8"/>
      <c r="V10" s="12"/>
      <c r="W10" s="12"/>
      <c r="X10" s="7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63"/>
      <c r="AL10" s="62"/>
      <c r="AM10" s="62"/>
      <c r="AN10" s="64"/>
      <c r="AO10" s="62"/>
      <c r="AP10" s="62"/>
      <c r="AQ10" s="59"/>
      <c r="AR10" s="59"/>
      <c r="AS10" s="59"/>
      <c r="AT10" s="59"/>
      <c r="AU10" s="59"/>
      <c r="AV10" s="7"/>
      <c r="AW10" s="12"/>
      <c r="AX10" s="59"/>
      <c r="AY10" s="12"/>
      <c r="AZ10" s="12"/>
      <c r="BA10" s="12"/>
      <c r="BB10" s="12"/>
      <c r="BC10" s="12"/>
      <c r="BD10" s="12"/>
      <c r="BE10" s="7"/>
    </row>
    <row r="11" spans="1:57" ht="19.5" customHeight="1">
      <c r="A11" s="77"/>
      <c r="B11" s="85" t="s">
        <v>22</v>
      </c>
      <c r="C11" s="94" t="s">
        <v>14</v>
      </c>
      <c r="D11" s="85" t="s">
        <v>96</v>
      </c>
      <c r="E11" s="1">
        <v>2</v>
      </c>
      <c r="F11" s="1"/>
      <c r="G11" s="1">
        <v>2</v>
      </c>
      <c r="H11" s="1"/>
      <c r="I11" s="1">
        <v>2</v>
      </c>
      <c r="J11" s="1"/>
      <c r="K11" s="1">
        <v>2</v>
      </c>
      <c r="L11" s="1">
        <v>2</v>
      </c>
      <c r="M11" s="1">
        <v>2</v>
      </c>
      <c r="N11" s="1">
        <v>2</v>
      </c>
      <c r="O11" s="45"/>
      <c r="P11" s="45"/>
      <c r="Q11" s="1">
        <v>2</v>
      </c>
      <c r="R11" s="5">
        <v>2</v>
      </c>
      <c r="S11" s="5">
        <v>2</v>
      </c>
      <c r="T11" s="1"/>
      <c r="U11" s="8"/>
      <c r="V11" s="12">
        <f>SUM(E11:U11)</f>
        <v>20</v>
      </c>
      <c r="W11" s="71"/>
      <c r="X11" s="48"/>
      <c r="Y11" s="48"/>
      <c r="Z11" s="73">
        <v>2</v>
      </c>
      <c r="AA11" s="45">
        <v>2</v>
      </c>
      <c r="AB11" s="45">
        <v>2</v>
      </c>
      <c r="AC11" s="45">
        <v>2</v>
      </c>
      <c r="AD11" s="45">
        <v>2</v>
      </c>
      <c r="AE11" s="45">
        <v>2</v>
      </c>
      <c r="AF11" s="45">
        <v>2</v>
      </c>
      <c r="AG11" s="45">
        <v>2</v>
      </c>
      <c r="AH11" s="45">
        <v>2</v>
      </c>
      <c r="AI11" s="45" t="s">
        <v>168</v>
      </c>
      <c r="AJ11" s="45">
        <v>2</v>
      </c>
      <c r="AK11" s="45">
        <v>2</v>
      </c>
      <c r="AL11" s="45">
        <v>2</v>
      </c>
      <c r="AM11" s="45">
        <v>2</v>
      </c>
      <c r="AN11" s="45">
        <v>2</v>
      </c>
      <c r="AO11" s="45">
        <v>2</v>
      </c>
      <c r="AP11" s="64"/>
      <c r="AQ11" s="45"/>
      <c r="AR11" s="45"/>
      <c r="AS11" s="45"/>
      <c r="AT11" s="59"/>
      <c r="AU11" s="59"/>
      <c r="AV11" s="7"/>
      <c r="AW11" s="12"/>
      <c r="AX11" s="45">
        <f>SUM(Z11:AW11)</f>
        <v>30</v>
      </c>
      <c r="AY11" s="12"/>
      <c r="AZ11" s="12"/>
      <c r="BA11" s="12"/>
      <c r="BB11" s="12"/>
      <c r="BC11" s="12"/>
      <c r="BD11" s="12"/>
      <c r="BE11" s="7"/>
    </row>
    <row r="12" spans="1:57" ht="22.5" customHeight="1">
      <c r="A12" s="77"/>
      <c r="B12" s="86"/>
      <c r="C12" s="95"/>
      <c r="D12" s="86"/>
      <c r="E12" s="1"/>
      <c r="F12" s="1"/>
      <c r="G12" s="1"/>
      <c r="H12" s="1"/>
      <c r="I12" s="6"/>
      <c r="J12" s="2"/>
      <c r="K12" s="2"/>
      <c r="L12" s="2"/>
      <c r="M12" s="2"/>
      <c r="N12" s="2"/>
      <c r="O12" s="59"/>
      <c r="P12" s="59"/>
      <c r="Q12" s="2"/>
      <c r="R12" s="6"/>
      <c r="S12" s="5"/>
      <c r="T12" s="1"/>
      <c r="U12" s="8"/>
      <c r="V12" s="12"/>
      <c r="W12" s="71"/>
      <c r="X12" s="48"/>
      <c r="Y12" s="48"/>
      <c r="Z12" s="74"/>
      <c r="AA12" s="59"/>
      <c r="AB12" s="59"/>
      <c r="AC12" s="59"/>
      <c r="AD12" s="59"/>
      <c r="AE12" s="59"/>
      <c r="AF12" s="59"/>
      <c r="AG12" s="65"/>
      <c r="AH12" s="65"/>
      <c r="AI12" s="62"/>
      <c r="AJ12" s="62"/>
      <c r="AK12" s="62"/>
      <c r="AL12" s="62"/>
      <c r="AM12" s="62"/>
      <c r="AN12" s="62"/>
      <c r="AO12" s="62"/>
      <c r="AP12" s="64"/>
      <c r="AQ12" s="62"/>
      <c r="AR12" s="62"/>
      <c r="AS12" s="59"/>
      <c r="AT12" s="59"/>
      <c r="AU12" s="59"/>
      <c r="AV12" s="7"/>
      <c r="AW12" s="12"/>
      <c r="AX12" s="59"/>
      <c r="AY12" s="12"/>
      <c r="AZ12" s="12"/>
      <c r="BA12" s="12"/>
      <c r="BB12" s="12"/>
      <c r="BC12" s="12"/>
      <c r="BD12" s="12"/>
      <c r="BE12" s="7"/>
    </row>
    <row r="13" spans="1:57" ht="20.25" customHeight="1">
      <c r="A13" s="77"/>
      <c r="B13" s="85" t="s">
        <v>23</v>
      </c>
      <c r="C13" s="85" t="s">
        <v>15</v>
      </c>
      <c r="D13" s="85" t="s">
        <v>96</v>
      </c>
      <c r="E13" s="1">
        <v>2</v>
      </c>
      <c r="F13" s="1">
        <v>2</v>
      </c>
      <c r="G13" s="1"/>
      <c r="H13" s="1">
        <v>2</v>
      </c>
      <c r="I13" s="1"/>
      <c r="J13" s="1">
        <v>2</v>
      </c>
      <c r="K13" s="1"/>
      <c r="L13" s="1">
        <v>2</v>
      </c>
      <c r="M13" s="1">
        <v>2</v>
      </c>
      <c r="N13" s="1">
        <v>2</v>
      </c>
      <c r="O13" s="45"/>
      <c r="P13" s="45"/>
      <c r="Q13" s="1">
        <v>2</v>
      </c>
      <c r="R13" s="5">
        <v>2</v>
      </c>
      <c r="S13" s="5">
        <v>2</v>
      </c>
      <c r="T13" s="1"/>
      <c r="U13" s="8"/>
      <c r="V13" s="12">
        <f>SUM(E13:U13)</f>
        <v>20</v>
      </c>
      <c r="W13" s="71"/>
      <c r="X13" s="48"/>
      <c r="Y13" s="48"/>
      <c r="Z13" s="73">
        <v>2</v>
      </c>
      <c r="AA13" s="45">
        <v>2</v>
      </c>
      <c r="AB13" s="45">
        <v>2</v>
      </c>
      <c r="AC13" s="45">
        <v>2</v>
      </c>
      <c r="AD13" s="45">
        <v>2</v>
      </c>
      <c r="AE13" s="45">
        <v>2</v>
      </c>
      <c r="AF13" s="45">
        <v>2</v>
      </c>
      <c r="AG13" s="45">
        <v>2</v>
      </c>
      <c r="AH13" s="45">
        <v>2</v>
      </c>
      <c r="AI13" s="45" t="s">
        <v>168</v>
      </c>
      <c r="AJ13" s="45">
        <v>2</v>
      </c>
      <c r="AK13" s="45">
        <v>2</v>
      </c>
      <c r="AL13" s="45">
        <v>2</v>
      </c>
      <c r="AM13" s="45">
        <v>2</v>
      </c>
      <c r="AN13" s="45">
        <v>2</v>
      </c>
      <c r="AO13" s="45">
        <v>2</v>
      </c>
      <c r="AP13" s="64"/>
      <c r="AQ13" s="45"/>
      <c r="AR13" s="45"/>
      <c r="AS13" s="45"/>
      <c r="AT13" s="59"/>
      <c r="AU13" s="59"/>
      <c r="AV13" s="7"/>
      <c r="AW13" s="12"/>
      <c r="AX13" s="45">
        <f>SUM(Z13:AW13)</f>
        <v>30</v>
      </c>
      <c r="AY13" s="12"/>
      <c r="AZ13" s="12"/>
      <c r="BA13" s="12"/>
      <c r="BB13" s="12"/>
      <c r="BC13" s="12"/>
      <c r="BD13" s="12"/>
      <c r="BE13" s="7"/>
    </row>
    <row r="14" spans="1:57" ht="23.25" customHeight="1">
      <c r="A14" s="77"/>
      <c r="B14" s="86"/>
      <c r="C14" s="86"/>
      <c r="D14" s="86"/>
      <c r="E14" s="2"/>
      <c r="F14" s="2"/>
      <c r="G14" s="2"/>
      <c r="H14" s="2"/>
      <c r="I14" s="6"/>
      <c r="J14" s="2"/>
      <c r="K14" s="2"/>
      <c r="L14" s="2"/>
      <c r="M14" s="2"/>
      <c r="N14" s="2"/>
      <c r="O14" s="59"/>
      <c r="P14" s="59"/>
      <c r="Q14" s="2"/>
      <c r="R14" s="6"/>
      <c r="S14" s="6"/>
      <c r="T14" s="2"/>
      <c r="U14" s="7"/>
      <c r="V14" s="12"/>
      <c r="W14" s="71"/>
      <c r="X14" s="48"/>
      <c r="Y14" s="48"/>
      <c r="Z14" s="74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2"/>
      <c r="AO14" s="62"/>
      <c r="AP14" s="64"/>
      <c r="AQ14" s="62"/>
      <c r="AR14" s="62"/>
      <c r="AS14" s="59"/>
      <c r="AT14" s="59"/>
      <c r="AU14" s="59"/>
      <c r="AV14" s="7"/>
      <c r="AW14" s="12"/>
      <c r="AX14" s="45"/>
      <c r="AY14" s="12"/>
      <c r="AZ14" s="12"/>
      <c r="BA14" s="12"/>
      <c r="BB14" s="12"/>
      <c r="BC14" s="12"/>
      <c r="BD14" s="12"/>
      <c r="BE14" s="7"/>
    </row>
    <row r="15" spans="1:57" ht="17.25" customHeight="1">
      <c r="A15" s="77"/>
      <c r="B15" s="96" t="s">
        <v>17</v>
      </c>
      <c r="C15" s="89" t="s">
        <v>42</v>
      </c>
      <c r="D15" s="85"/>
      <c r="E15" s="1"/>
      <c r="F15" s="1"/>
      <c r="G15" s="1"/>
      <c r="H15" s="1"/>
      <c r="I15" s="1"/>
      <c r="J15" s="1"/>
      <c r="K15" s="1"/>
      <c r="L15" s="1"/>
      <c r="M15" s="1"/>
      <c r="N15" s="1"/>
      <c r="O15" s="45"/>
      <c r="P15" s="45"/>
      <c r="Q15" s="1"/>
      <c r="R15" s="1"/>
      <c r="S15" s="1"/>
      <c r="T15" s="1"/>
      <c r="U15" s="1"/>
      <c r="V15" s="12"/>
      <c r="W15" s="71"/>
      <c r="X15" s="48"/>
      <c r="Y15" s="48"/>
      <c r="Z15" s="74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2"/>
      <c r="AO15" s="62"/>
      <c r="AP15" s="64"/>
      <c r="AQ15" s="62"/>
      <c r="AR15" s="62"/>
      <c r="AS15" s="59"/>
      <c r="AT15" s="59"/>
      <c r="AU15" s="59"/>
      <c r="AV15" s="7"/>
      <c r="AW15" s="12"/>
      <c r="AX15" s="45"/>
      <c r="AY15" s="12"/>
      <c r="AZ15" s="12"/>
      <c r="BA15" s="12"/>
      <c r="BB15" s="12"/>
      <c r="BC15" s="12"/>
      <c r="BD15" s="12"/>
      <c r="BE15" s="7"/>
    </row>
    <row r="16" spans="1:57" ht="18.75" customHeight="1">
      <c r="A16" s="77"/>
      <c r="B16" s="97"/>
      <c r="C16" s="90"/>
      <c r="D16" s="86"/>
      <c r="E16" s="1"/>
      <c r="F16" s="1"/>
      <c r="G16" s="1"/>
      <c r="H16" s="1"/>
      <c r="I16" s="5"/>
      <c r="J16" s="1"/>
      <c r="K16" s="1"/>
      <c r="L16" s="1"/>
      <c r="M16" s="1"/>
      <c r="N16" s="1"/>
      <c r="O16" s="45"/>
      <c r="P16" s="45"/>
      <c r="Q16" s="1"/>
      <c r="R16" s="5"/>
      <c r="S16" s="5"/>
      <c r="T16" s="1"/>
      <c r="U16" s="8"/>
      <c r="V16" s="12"/>
      <c r="W16" s="71"/>
      <c r="X16" s="48"/>
      <c r="Y16" s="48"/>
      <c r="Z16" s="73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62"/>
      <c r="AO16" s="62"/>
      <c r="AP16" s="64"/>
      <c r="AQ16" s="62"/>
      <c r="AR16" s="62"/>
      <c r="AS16" s="59"/>
      <c r="AT16" s="59"/>
      <c r="AU16" s="59"/>
      <c r="AV16" s="7"/>
      <c r="AW16" s="12"/>
      <c r="AX16" s="45"/>
      <c r="AY16" s="12"/>
      <c r="AZ16" s="12"/>
      <c r="BA16" s="12"/>
      <c r="BB16" s="12"/>
      <c r="BC16" s="12"/>
      <c r="BD16" s="12"/>
      <c r="BE16" s="7"/>
    </row>
    <row r="17" spans="1:57" ht="17.25" customHeight="1">
      <c r="A17" s="77"/>
      <c r="B17" s="85" t="s">
        <v>97</v>
      </c>
      <c r="C17" s="87" t="s">
        <v>98</v>
      </c>
      <c r="D17" s="85" t="s">
        <v>130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4</v>
      </c>
      <c r="N17" s="1">
        <v>4</v>
      </c>
      <c r="O17" s="45"/>
      <c r="P17" s="45"/>
      <c r="Q17" s="1">
        <v>4</v>
      </c>
      <c r="R17" s="1">
        <v>2</v>
      </c>
      <c r="S17" s="1">
        <v>2</v>
      </c>
      <c r="T17" s="1"/>
      <c r="U17" s="8"/>
      <c r="V17" s="12">
        <f>SUM(E17:U17)</f>
        <v>48</v>
      </c>
      <c r="W17" s="71"/>
      <c r="X17" s="48"/>
      <c r="Y17" s="48"/>
      <c r="Z17" s="73">
        <v>2</v>
      </c>
      <c r="AA17" s="45">
        <v>2</v>
      </c>
      <c r="AB17" s="45">
        <v>2</v>
      </c>
      <c r="AC17" s="45">
        <v>2</v>
      </c>
      <c r="AD17" s="45">
        <v>2</v>
      </c>
      <c r="AE17" s="45">
        <v>2</v>
      </c>
      <c r="AF17" s="45">
        <v>2</v>
      </c>
      <c r="AG17" s="45">
        <v>4</v>
      </c>
      <c r="AH17" s="45">
        <v>4</v>
      </c>
      <c r="AI17" s="45" t="s">
        <v>168</v>
      </c>
      <c r="AJ17" s="45">
        <v>4</v>
      </c>
      <c r="AK17" s="45">
        <v>4</v>
      </c>
      <c r="AL17" s="45">
        <v>4</v>
      </c>
      <c r="AM17" s="45">
        <v>4</v>
      </c>
      <c r="AN17" s="62">
        <v>4</v>
      </c>
      <c r="AO17" s="62">
        <v>4</v>
      </c>
      <c r="AP17" s="62">
        <v>4</v>
      </c>
      <c r="AQ17" s="62">
        <v>4</v>
      </c>
      <c r="AR17" s="62">
        <v>4</v>
      </c>
      <c r="AS17" s="45">
        <v>4</v>
      </c>
      <c r="AT17" s="59"/>
      <c r="AU17" s="59"/>
      <c r="AV17" s="7"/>
      <c r="AW17" s="12"/>
      <c r="AX17" s="45">
        <f>SUM(Z17:AW17)</f>
        <v>62</v>
      </c>
      <c r="AY17" s="12"/>
      <c r="AZ17" s="12"/>
      <c r="BA17" s="12"/>
      <c r="BB17" s="12"/>
      <c r="BC17" s="12"/>
      <c r="BD17" s="12"/>
      <c r="BE17" s="7"/>
    </row>
    <row r="18" spans="1:57" ht="20.25" customHeight="1">
      <c r="A18" s="77"/>
      <c r="B18" s="86"/>
      <c r="C18" s="88"/>
      <c r="D18" s="86"/>
      <c r="E18" s="1"/>
      <c r="F18" s="1"/>
      <c r="G18" s="1"/>
      <c r="H18" s="1"/>
      <c r="I18" s="1"/>
      <c r="J18" s="1"/>
      <c r="K18" s="1"/>
      <c r="L18" s="1"/>
      <c r="M18" s="1"/>
      <c r="N18" s="1"/>
      <c r="O18" s="45"/>
      <c r="P18" s="45"/>
      <c r="Q18" s="1"/>
      <c r="R18" s="1"/>
      <c r="S18" s="1"/>
      <c r="T18" s="1"/>
      <c r="U18" s="7"/>
      <c r="V18" s="12"/>
      <c r="W18" s="71"/>
      <c r="X18" s="48"/>
      <c r="Y18" s="48"/>
      <c r="Z18" s="73"/>
      <c r="AA18" s="59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62"/>
      <c r="AO18" s="62"/>
      <c r="AP18" s="64"/>
      <c r="AQ18" s="62"/>
      <c r="AR18" s="62"/>
      <c r="AS18" s="59"/>
      <c r="AT18" s="59"/>
      <c r="AU18" s="59"/>
      <c r="AV18" s="7"/>
      <c r="AW18" s="12"/>
      <c r="AX18" s="45"/>
      <c r="AY18" s="12"/>
      <c r="AZ18" s="12"/>
      <c r="BA18" s="12"/>
      <c r="BB18" s="12"/>
      <c r="BC18" s="12"/>
      <c r="BD18" s="12"/>
      <c r="BE18" s="7"/>
    </row>
    <row r="19" spans="1:57" ht="18.75" customHeight="1">
      <c r="A19" s="77"/>
      <c r="B19" s="118" t="s">
        <v>99</v>
      </c>
      <c r="C19" s="91" t="s">
        <v>100</v>
      </c>
      <c r="D19" s="85" t="s">
        <v>129</v>
      </c>
      <c r="E19" s="1">
        <v>8</v>
      </c>
      <c r="F19" s="1">
        <v>8</v>
      </c>
      <c r="G19" s="1">
        <v>8</v>
      </c>
      <c r="H19" s="1">
        <v>8</v>
      </c>
      <c r="I19" s="1">
        <v>8</v>
      </c>
      <c r="J19" s="1">
        <v>8</v>
      </c>
      <c r="K19" s="1">
        <v>8</v>
      </c>
      <c r="L19" s="1">
        <v>8</v>
      </c>
      <c r="M19" s="1">
        <v>8</v>
      </c>
      <c r="N19" s="1">
        <v>8</v>
      </c>
      <c r="O19" s="45"/>
      <c r="P19" s="45"/>
      <c r="Q19" s="1">
        <v>8</v>
      </c>
      <c r="R19" s="1">
        <v>8</v>
      </c>
      <c r="S19" s="1">
        <v>8</v>
      </c>
      <c r="T19" s="1"/>
      <c r="U19" s="1"/>
      <c r="V19" s="12">
        <f>SUM(E19:U19)</f>
        <v>104</v>
      </c>
      <c r="W19" s="71"/>
      <c r="X19" s="48"/>
      <c r="Y19" s="48"/>
      <c r="Z19" s="73">
        <v>2</v>
      </c>
      <c r="AA19" s="45">
        <v>2</v>
      </c>
      <c r="AB19" s="45">
        <v>2</v>
      </c>
      <c r="AC19" s="45">
        <v>2</v>
      </c>
      <c r="AD19" s="45">
        <v>2</v>
      </c>
      <c r="AE19" s="45">
        <v>2</v>
      </c>
      <c r="AF19" s="45">
        <v>2</v>
      </c>
      <c r="AG19" s="45">
        <v>2</v>
      </c>
      <c r="AH19" s="45">
        <v>2</v>
      </c>
      <c r="AI19" s="45" t="s">
        <v>168</v>
      </c>
      <c r="AJ19" s="45">
        <v>2</v>
      </c>
      <c r="AK19" s="45">
        <v>2</v>
      </c>
      <c r="AL19" s="45">
        <v>2</v>
      </c>
      <c r="AM19" s="45">
        <v>2</v>
      </c>
      <c r="AN19" s="62">
        <v>2</v>
      </c>
      <c r="AO19" s="62"/>
      <c r="AP19" s="62"/>
      <c r="AQ19" s="62"/>
      <c r="AR19" s="62"/>
      <c r="AS19" s="62"/>
      <c r="AT19" s="59"/>
      <c r="AU19" s="59"/>
      <c r="AV19" s="7"/>
      <c r="AW19" s="12"/>
      <c r="AX19" s="45">
        <f>SUM(Z19:AW19)</f>
        <v>28</v>
      </c>
      <c r="AY19" s="12"/>
      <c r="AZ19" s="12"/>
      <c r="BA19" s="12"/>
      <c r="BB19" s="12"/>
      <c r="BC19" s="12"/>
      <c r="BD19" s="12"/>
      <c r="BE19" s="7"/>
    </row>
    <row r="20" spans="1:57" ht="19.5" customHeight="1">
      <c r="A20" s="77"/>
      <c r="B20" s="119"/>
      <c r="C20" s="92"/>
      <c r="D20" s="86"/>
      <c r="E20" s="1"/>
      <c r="F20" s="1"/>
      <c r="G20" s="1"/>
      <c r="H20" s="1"/>
      <c r="I20" s="1"/>
      <c r="J20" s="1"/>
      <c r="K20" s="1"/>
      <c r="L20" s="1"/>
      <c r="M20" s="1"/>
      <c r="N20" s="1"/>
      <c r="O20" s="45"/>
      <c r="P20" s="45"/>
      <c r="Q20" s="1"/>
      <c r="R20" s="1"/>
      <c r="S20" s="1"/>
      <c r="T20" s="1"/>
      <c r="U20" s="8"/>
      <c r="V20" s="12"/>
      <c r="W20" s="71"/>
      <c r="X20" s="48"/>
      <c r="Y20" s="48"/>
      <c r="Z20" s="73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2"/>
      <c r="AO20" s="62"/>
      <c r="AP20" s="64"/>
      <c r="AQ20" s="62"/>
      <c r="AR20" s="62"/>
      <c r="AS20" s="59"/>
      <c r="AT20" s="59"/>
      <c r="AU20" s="59"/>
      <c r="AV20" s="7"/>
      <c r="AW20" s="12"/>
      <c r="AX20" s="45"/>
      <c r="AY20" s="12"/>
      <c r="AZ20" s="12"/>
      <c r="BA20" s="12"/>
      <c r="BB20" s="12"/>
      <c r="BC20" s="12"/>
      <c r="BD20" s="12"/>
      <c r="BE20" s="7"/>
    </row>
    <row r="21" spans="1:57" ht="18" customHeight="1">
      <c r="A21" s="77"/>
      <c r="B21" s="85" t="s">
        <v>53</v>
      </c>
      <c r="C21" s="94" t="s">
        <v>101</v>
      </c>
      <c r="D21" s="85" t="s">
        <v>131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/>
      <c r="N21" s="1"/>
      <c r="O21" s="45"/>
      <c r="P21" s="45"/>
      <c r="Q21" s="1"/>
      <c r="R21" s="1"/>
      <c r="S21" s="1"/>
      <c r="T21" s="1"/>
      <c r="U21" s="1"/>
      <c r="V21" s="12">
        <f>SUM(E21:U21)</f>
        <v>16</v>
      </c>
      <c r="W21" s="71"/>
      <c r="X21" s="48"/>
      <c r="Y21" s="48"/>
      <c r="Z21" s="73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64"/>
      <c r="AQ21" s="45"/>
      <c r="AR21" s="45"/>
      <c r="AS21" s="45"/>
      <c r="AT21" s="59"/>
      <c r="AU21" s="59"/>
      <c r="AV21" s="7"/>
      <c r="AW21" s="12"/>
      <c r="AX21" s="45"/>
      <c r="AY21" s="12"/>
      <c r="AZ21" s="12"/>
      <c r="BA21" s="12"/>
      <c r="BB21" s="12"/>
      <c r="BC21" s="12"/>
      <c r="BD21" s="12"/>
      <c r="BE21" s="7"/>
    </row>
    <row r="22" spans="1:57" ht="20.25" customHeight="1">
      <c r="A22" s="77"/>
      <c r="B22" s="117"/>
      <c r="C22" s="95"/>
      <c r="D22" s="86"/>
      <c r="E22" s="1"/>
      <c r="F22" s="1"/>
      <c r="G22" s="1"/>
      <c r="H22" s="1"/>
      <c r="I22" s="1"/>
      <c r="J22" s="1"/>
      <c r="K22" s="1"/>
      <c r="L22" s="1"/>
      <c r="M22" s="8"/>
      <c r="N22" s="8"/>
      <c r="O22" s="45"/>
      <c r="P22" s="45"/>
      <c r="Q22" s="8"/>
      <c r="R22" s="8"/>
      <c r="S22" s="8"/>
      <c r="T22" s="8"/>
      <c r="U22" s="7"/>
      <c r="V22" s="12"/>
      <c r="W22" s="71"/>
      <c r="X22" s="48"/>
      <c r="Y22" s="48"/>
      <c r="Z22" s="74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2"/>
      <c r="AO22" s="62"/>
      <c r="AP22" s="64"/>
      <c r="AQ22" s="62"/>
      <c r="AR22" s="62"/>
      <c r="AS22" s="59"/>
      <c r="AT22" s="59"/>
      <c r="AU22" s="59"/>
      <c r="AV22" s="7"/>
      <c r="AW22" s="12"/>
      <c r="AX22" s="45"/>
      <c r="AY22" s="12"/>
      <c r="AZ22" s="12"/>
      <c r="BA22" s="12"/>
      <c r="BB22" s="12"/>
      <c r="BC22" s="12"/>
      <c r="BD22" s="12"/>
      <c r="BE22" s="7"/>
    </row>
    <row r="23" spans="1:57" ht="20.25" customHeight="1">
      <c r="A23" s="77"/>
      <c r="B23" s="85" t="s">
        <v>132</v>
      </c>
      <c r="C23" s="94" t="s">
        <v>133</v>
      </c>
      <c r="D23" s="85" t="s">
        <v>134</v>
      </c>
      <c r="E23" s="1">
        <v>6</v>
      </c>
      <c r="F23" s="1">
        <v>6</v>
      </c>
      <c r="G23" s="1">
        <v>6</v>
      </c>
      <c r="H23" s="1">
        <v>6</v>
      </c>
      <c r="I23" s="1">
        <v>6</v>
      </c>
      <c r="J23" s="1">
        <v>6</v>
      </c>
      <c r="K23" s="1">
        <v>6</v>
      </c>
      <c r="L23" s="1">
        <v>6</v>
      </c>
      <c r="M23" s="8">
        <v>6</v>
      </c>
      <c r="N23" s="8">
        <v>6</v>
      </c>
      <c r="O23" s="45"/>
      <c r="P23" s="45"/>
      <c r="Q23" s="8">
        <v>6</v>
      </c>
      <c r="R23" s="8">
        <v>6</v>
      </c>
      <c r="S23" s="8">
        <v>6</v>
      </c>
      <c r="T23" s="8"/>
      <c r="U23" s="7"/>
      <c r="V23" s="12">
        <f>SUM(E23:U23)</f>
        <v>78</v>
      </c>
      <c r="W23" s="71"/>
      <c r="X23" s="48"/>
      <c r="Y23" s="48"/>
      <c r="Z23" s="74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2"/>
      <c r="AO23" s="62"/>
      <c r="AP23" s="64"/>
      <c r="AQ23" s="62"/>
      <c r="AR23" s="62"/>
      <c r="AS23" s="59"/>
      <c r="AT23" s="59"/>
      <c r="AU23" s="59"/>
      <c r="AV23" s="7"/>
      <c r="AW23" s="12"/>
      <c r="AX23" s="45"/>
      <c r="AY23" s="12"/>
      <c r="AZ23" s="12"/>
      <c r="BA23" s="12"/>
      <c r="BB23" s="12"/>
      <c r="BC23" s="12"/>
      <c r="BD23" s="12"/>
      <c r="BE23" s="7"/>
    </row>
    <row r="24" spans="1:57" ht="20.25" customHeight="1">
      <c r="A24" s="77"/>
      <c r="B24" s="86"/>
      <c r="C24" s="95"/>
      <c r="D24" s="86"/>
      <c r="E24" s="1"/>
      <c r="F24" s="1"/>
      <c r="G24" s="1"/>
      <c r="H24" s="1"/>
      <c r="I24" s="1"/>
      <c r="J24" s="1"/>
      <c r="K24" s="1"/>
      <c r="L24" s="1"/>
      <c r="M24" s="8"/>
      <c r="N24" s="8"/>
      <c r="O24" s="45"/>
      <c r="P24" s="45"/>
      <c r="Q24" s="8"/>
      <c r="R24" s="8"/>
      <c r="S24" s="8"/>
      <c r="T24" s="8"/>
      <c r="U24" s="7"/>
      <c r="V24" s="12"/>
      <c r="W24" s="71"/>
      <c r="X24" s="48"/>
      <c r="Y24" s="48"/>
      <c r="Z24" s="74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2"/>
      <c r="AO24" s="62"/>
      <c r="AP24" s="64"/>
      <c r="AQ24" s="62"/>
      <c r="AR24" s="62"/>
      <c r="AS24" s="59"/>
      <c r="AT24" s="59"/>
      <c r="AU24" s="59"/>
      <c r="AV24" s="7"/>
      <c r="AW24" s="12"/>
      <c r="AX24" s="45"/>
      <c r="AY24" s="12"/>
      <c r="AZ24" s="12"/>
      <c r="BA24" s="12"/>
      <c r="BB24" s="12"/>
      <c r="BC24" s="12"/>
      <c r="BD24" s="12"/>
      <c r="BE24" s="7"/>
    </row>
    <row r="25" spans="1:57" ht="20.25" customHeight="1">
      <c r="A25" s="77"/>
      <c r="B25" s="85" t="s">
        <v>135</v>
      </c>
      <c r="C25" s="94" t="s">
        <v>136</v>
      </c>
      <c r="D25" s="85" t="s">
        <v>127</v>
      </c>
      <c r="E25" s="1"/>
      <c r="F25" s="1"/>
      <c r="G25" s="1"/>
      <c r="H25" s="1"/>
      <c r="I25" s="1"/>
      <c r="J25" s="1"/>
      <c r="K25" s="1"/>
      <c r="L25" s="1"/>
      <c r="M25" s="8"/>
      <c r="N25" s="8"/>
      <c r="O25" s="45"/>
      <c r="P25" s="45"/>
      <c r="Q25" s="8"/>
      <c r="R25" s="8"/>
      <c r="S25" s="8"/>
      <c r="T25" s="8"/>
      <c r="U25" s="7"/>
      <c r="V25" s="12"/>
      <c r="W25" s="71"/>
      <c r="X25" s="48"/>
      <c r="Y25" s="48"/>
      <c r="Z25" s="73">
        <v>2</v>
      </c>
      <c r="AA25" s="45">
        <v>2</v>
      </c>
      <c r="AB25" s="45">
        <v>2</v>
      </c>
      <c r="AC25" s="45">
        <v>2</v>
      </c>
      <c r="AD25" s="45">
        <v>2</v>
      </c>
      <c r="AE25" s="45">
        <v>2</v>
      </c>
      <c r="AF25" s="45">
        <v>2</v>
      </c>
      <c r="AG25" s="45">
        <v>4</v>
      </c>
      <c r="AH25" s="45">
        <v>4</v>
      </c>
      <c r="AI25" s="45" t="s">
        <v>168</v>
      </c>
      <c r="AJ25" s="45">
        <v>4</v>
      </c>
      <c r="AK25" s="45">
        <v>4</v>
      </c>
      <c r="AL25" s="45">
        <v>4</v>
      </c>
      <c r="AM25" s="45">
        <v>4</v>
      </c>
      <c r="AN25" s="62">
        <v>4</v>
      </c>
      <c r="AO25" s="62">
        <v>4</v>
      </c>
      <c r="AP25" s="62">
        <v>4</v>
      </c>
      <c r="AQ25" s="62">
        <v>4</v>
      </c>
      <c r="AR25" s="62">
        <v>4</v>
      </c>
      <c r="AS25" s="45">
        <v>4</v>
      </c>
      <c r="AT25" s="59"/>
      <c r="AU25" s="59"/>
      <c r="AV25" s="7"/>
      <c r="AW25" s="12"/>
      <c r="AX25" s="45">
        <f>SUM(Z25:AW25)</f>
        <v>62</v>
      </c>
      <c r="AY25" s="12"/>
      <c r="AZ25" s="12"/>
      <c r="BA25" s="12"/>
      <c r="BB25" s="12"/>
      <c r="BC25" s="12"/>
      <c r="BD25" s="12"/>
      <c r="BE25" s="7"/>
    </row>
    <row r="26" spans="1:57" ht="20.25" customHeight="1">
      <c r="A26" s="77"/>
      <c r="B26" s="86"/>
      <c r="C26" s="95"/>
      <c r="D26" s="86"/>
      <c r="E26" s="1"/>
      <c r="F26" s="1"/>
      <c r="G26" s="1"/>
      <c r="H26" s="1"/>
      <c r="I26" s="1"/>
      <c r="J26" s="1"/>
      <c r="K26" s="1"/>
      <c r="L26" s="1"/>
      <c r="M26" s="8"/>
      <c r="N26" s="8"/>
      <c r="O26" s="45"/>
      <c r="P26" s="45"/>
      <c r="Q26" s="8"/>
      <c r="R26" s="8"/>
      <c r="S26" s="8"/>
      <c r="T26" s="8"/>
      <c r="U26" s="7"/>
      <c r="V26" s="12"/>
      <c r="W26" s="71"/>
      <c r="X26" s="48"/>
      <c r="Y26" s="48"/>
      <c r="Z26" s="74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2"/>
      <c r="AO26" s="62"/>
      <c r="AP26" s="64"/>
      <c r="AQ26" s="62"/>
      <c r="AR26" s="62"/>
      <c r="AS26" s="59"/>
      <c r="AT26" s="59"/>
      <c r="AU26" s="59"/>
      <c r="AV26" s="7"/>
      <c r="AW26" s="12"/>
      <c r="AX26" s="45"/>
      <c r="AY26" s="12"/>
      <c r="AZ26" s="12"/>
      <c r="BA26" s="12"/>
      <c r="BB26" s="12"/>
      <c r="BC26" s="12"/>
      <c r="BD26" s="12"/>
      <c r="BE26" s="7"/>
    </row>
    <row r="27" spans="1:57" ht="18" customHeight="1">
      <c r="A27" s="77"/>
      <c r="B27" s="85" t="s">
        <v>102</v>
      </c>
      <c r="C27" s="94" t="s">
        <v>18</v>
      </c>
      <c r="D27" s="85" t="s">
        <v>137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45"/>
      <c r="Q27" s="1"/>
      <c r="R27" s="1"/>
      <c r="S27" s="1"/>
      <c r="T27" s="1"/>
      <c r="U27" s="1"/>
      <c r="V27" s="12">
        <f>SUM(E27:U27)</f>
        <v>0</v>
      </c>
      <c r="W27" s="71"/>
      <c r="X27" s="48"/>
      <c r="Y27" s="48"/>
      <c r="Z27" s="48"/>
      <c r="AA27" s="45">
        <v>2</v>
      </c>
      <c r="AB27" s="45">
        <v>2</v>
      </c>
      <c r="AC27" s="45">
        <v>2</v>
      </c>
      <c r="AD27" s="45">
        <v>2</v>
      </c>
      <c r="AE27" s="45">
        <v>2</v>
      </c>
      <c r="AF27" s="45">
        <v>2</v>
      </c>
      <c r="AG27" s="45">
        <v>2</v>
      </c>
      <c r="AH27" s="45">
        <v>2</v>
      </c>
      <c r="AI27" s="45" t="s">
        <v>168</v>
      </c>
      <c r="AJ27" s="45">
        <v>2</v>
      </c>
      <c r="AK27" s="45">
        <v>2</v>
      </c>
      <c r="AL27" s="45">
        <v>2</v>
      </c>
      <c r="AM27" s="45">
        <v>2</v>
      </c>
      <c r="AN27" s="62">
        <v>4</v>
      </c>
      <c r="AO27" s="62">
        <v>4</v>
      </c>
      <c r="AP27" s="62">
        <v>4</v>
      </c>
      <c r="AQ27" s="62">
        <v>4</v>
      </c>
      <c r="AR27" s="62">
        <v>4</v>
      </c>
      <c r="AS27" s="45">
        <v>4</v>
      </c>
      <c r="AT27" s="73">
        <v>2</v>
      </c>
      <c r="AU27" s="59"/>
      <c r="AV27" s="7"/>
      <c r="AW27" s="12"/>
      <c r="AX27" s="45">
        <f>SUM(AA27:AW27)</f>
        <v>50</v>
      </c>
      <c r="AY27" s="12"/>
      <c r="AZ27" s="12"/>
      <c r="BA27" s="12"/>
      <c r="BB27" s="12"/>
      <c r="BC27" s="12"/>
      <c r="BD27" s="12"/>
      <c r="BE27" s="7"/>
    </row>
    <row r="28" spans="1:57" ht="20.25" customHeight="1">
      <c r="A28" s="77"/>
      <c r="B28" s="86"/>
      <c r="C28" s="95"/>
      <c r="D28" s="86"/>
      <c r="E28" s="1"/>
      <c r="F28" s="1"/>
      <c r="G28" s="1"/>
      <c r="H28" s="1"/>
      <c r="I28" s="1"/>
      <c r="J28" s="1"/>
      <c r="K28" s="1"/>
      <c r="L28" s="1"/>
      <c r="M28" s="8"/>
      <c r="N28" s="8"/>
      <c r="O28" s="45"/>
      <c r="P28" s="45"/>
      <c r="Q28" s="8"/>
      <c r="R28" s="8"/>
      <c r="S28" s="8"/>
      <c r="T28" s="7"/>
      <c r="U28" s="7"/>
      <c r="V28" s="12"/>
      <c r="W28" s="71"/>
      <c r="X28" s="48"/>
      <c r="Y28" s="48"/>
      <c r="Z28" s="48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2"/>
      <c r="AO28" s="62"/>
      <c r="AP28" s="64"/>
      <c r="AQ28" s="62"/>
      <c r="AR28" s="62"/>
      <c r="AS28" s="59"/>
      <c r="AT28" s="73"/>
      <c r="AU28" s="59"/>
      <c r="AV28" s="7"/>
      <c r="AW28" s="12"/>
      <c r="AX28" s="45"/>
      <c r="AY28" s="12"/>
      <c r="AZ28" s="12"/>
      <c r="BA28" s="12"/>
      <c r="BB28" s="12"/>
      <c r="BC28" s="12"/>
      <c r="BD28" s="12"/>
      <c r="BE28" s="7"/>
    </row>
    <row r="29" spans="1:57" ht="19.5" customHeight="1">
      <c r="A29" s="77"/>
      <c r="B29" s="85" t="s">
        <v>103</v>
      </c>
      <c r="C29" s="94" t="s">
        <v>44</v>
      </c>
      <c r="D29" s="85" t="s">
        <v>54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45"/>
      <c r="Q29" s="1"/>
      <c r="R29" s="1"/>
      <c r="S29" s="1"/>
      <c r="T29" s="1"/>
      <c r="U29" s="1"/>
      <c r="V29" s="12"/>
      <c r="W29" s="71"/>
      <c r="X29" s="48"/>
      <c r="Y29" s="48"/>
      <c r="Z29" s="48"/>
      <c r="AA29" s="45">
        <v>2</v>
      </c>
      <c r="AB29" s="45">
        <v>2</v>
      </c>
      <c r="AC29" s="45">
        <v>2</v>
      </c>
      <c r="AD29" s="45">
        <v>4</v>
      </c>
      <c r="AE29" s="45">
        <v>4</v>
      </c>
      <c r="AF29" s="45">
        <v>4</v>
      </c>
      <c r="AG29" s="45">
        <v>4</v>
      </c>
      <c r="AH29" s="45">
        <v>4</v>
      </c>
      <c r="AI29" s="45" t="s">
        <v>168</v>
      </c>
      <c r="AJ29" s="45">
        <v>4</v>
      </c>
      <c r="AK29" s="45">
        <v>4</v>
      </c>
      <c r="AL29" s="45">
        <v>4</v>
      </c>
      <c r="AM29" s="45">
        <v>4</v>
      </c>
      <c r="AN29" s="62">
        <v>4</v>
      </c>
      <c r="AO29" s="62">
        <v>4</v>
      </c>
      <c r="AP29" s="62">
        <v>4</v>
      </c>
      <c r="AQ29" s="62">
        <v>4</v>
      </c>
      <c r="AR29" s="62">
        <v>4</v>
      </c>
      <c r="AS29" s="45">
        <v>4</v>
      </c>
      <c r="AT29" s="73">
        <v>2</v>
      </c>
      <c r="AU29" s="59"/>
      <c r="AV29" s="7"/>
      <c r="AW29" s="12"/>
      <c r="AX29" s="45">
        <f>SUM(AA29:AW29)</f>
        <v>68</v>
      </c>
      <c r="AY29" s="12"/>
      <c r="AZ29" s="12"/>
      <c r="BA29" s="12"/>
      <c r="BB29" s="12"/>
      <c r="BC29" s="12"/>
      <c r="BD29" s="12"/>
      <c r="BE29" s="7"/>
    </row>
    <row r="30" spans="1:57" ht="18.75" customHeight="1">
      <c r="A30" s="77"/>
      <c r="B30" s="86"/>
      <c r="C30" s="95"/>
      <c r="D30" s="86"/>
      <c r="E30" s="1"/>
      <c r="F30" s="1"/>
      <c r="G30" s="1"/>
      <c r="H30" s="1"/>
      <c r="I30" s="1"/>
      <c r="J30" s="1"/>
      <c r="K30" s="1"/>
      <c r="L30" s="1"/>
      <c r="M30" s="8"/>
      <c r="N30" s="8"/>
      <c r="O30" s="45"/>
      <c r="P30" s="45"/>
      <c r="Q30" s="8"/>
      <c r="R30" s="8"/>
      <c r="S30" s="8"/>
      <c r="T30" s="8"/>
      <c r="U30" s="7"/>
      <c r="V30" s="12"/>
      <c r="W30" s="71"/>
      <c r="X30" s="48"/>
      <c r="Y30" s="48"/>
      <c r="Z30" s="74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62"/>
      <c r="AO30" s="62"/>
      <c r="AP30" s="64"/>
      <c r="AQ30" s="62"/>
      <c r="AR30" s="62"/>
      <c r="AS30" s="59"/>
      <c r="AT30" s="59"/>
      <c r="AU30" s="59"/>
      <c r="AV30" s="7"/>
      <c r="AW30" s="12"/>
      <c r="AX30" s="45"/>
      <c r="AY30" s="12"/>
      <c r="AZ30" s="12"/>
      <c r="BA30" s="12"/>
      <c r="BB30" s="12"/>
      <c r="BC30" s="12"/>
      <c r="BD30" s="12"/>
      <c r="BE30" s="7"/>
    </row>
    <row r="31" spans="1:57" ht="31.5" customHeight="1">
      <c r="A31" s="77"/>
      <c r="B31" s="99" t="s">
        <v>104</v>
      </c>
      <c r="C31" s="89" t="s">
        <v>105</v>
      </c>
      <c r="D31" s="85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45"/>
      <c r="Q31" s="45"/>
      <c r="R31" s="45"/>
      <c r="S31" s="45"/>
      <c r="T31" s="45"/>
      <c r="U31" s="1"/>
      <c r="V31" s="12"/>
      <c r="W31" s="71"/>
      <c r="X31" s="48"/>
      <c r="Y31" s="48"/>
      <c r="Z31" s="7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62"/>
      <c r="AO31" s="62"/>
      <c r="AP31" s="64"/>
      <c r="AQ31" s="62"/>
      <c r="AR31" s="62"/>
      <c r="AS31" s="59"/>
      <c r="AT31" s="59"/>
      <c r="AU31" s="59"/>
      <c r="AV31" s="7"/>
      <c r="AW31" s="12"/>
      <c r="AX31" s="45"/>
      <c r="AY31" s="12"/>
      <c r="AZ31" s="12"/>
      <c r="BA31" s="12"/>
      <c r="BB31" s="12"/>
      <c r="BC31" s="12"/>
      <c r="BD31" s="12"/>
      <c r="BE31" s="7"/>
    </row>
    <row r="32" spans="1:57" ht="33.75" customHeight="1">
      <c r="A32" s="77"/>
      <c r="B32" s="100"/>
      <c r="C32" s="90"/>
      <c r="D32" s="86"/>
      <c r="E32" s="1"/>
      <c r="F32" s="1"/>
      <c r="G32" s="1"/>
      <c r="H32" s="1"/>
      <c r="I32" s="47"/>
      <c r="J32" s="1"/>
      <c r="K32" s="1"/>
      <c r="L32" s="1"/>
      <c r="M32" s="1"/>
      <c r="N32" s="1"/>
      <c r="O32" s="45"/>
      <c r="P32" s="45"/>
      <c r="Q32" s="45"/>
      <c r="R32" s="60"/>
      <c r="S32" s="61"/>
      <c r="T32" s="59"/>
      <c r="U32" s="2"/>
      <c r="V32" s="12"/>
      <c r="W32" s="71"/>
      <c r="X32" s="48"/>
      <c r="Y32" s="48"/>
      <c r="Z32" s="7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62"/>
      <c r="AO32" s="62"/>
      <c r="AP32" s="64"/>
      <c r="AQ32" s="62"/>
      <c r="AR32" s="62"/>
      <c r="AS32" s="59"/>
      <c r="AT32" s="59"/>
      <c r="AU32" s="59"/>
      <c r="AV32" s="7"/>
      <c r="AW32" s="12"/>
      <c r="AX32" s="45"/>
      <c r="AY32" s="12"/>
      <c r="AZ32" s="12"/>
      <c r="BA32" s="12"/>
      <c r="BB32" s="12"/>
      <c r="BC32" s="12"/>
      <c r="BD32" s="12"/>
      <c r="BE32" s="7"/>
    </row>
    <row r="33" spans="1:57" ht="24.75" customHeight="1">
      <c r="A33" s="77"/>
      <c r="B33" s="85" t="s">
        <v>45</v>
      </c>
      <c r="C33" s="91" t="s">
        <v>106</v>
      </c>
      <c r="D33" s="85" t="s">
        <v>112</v>
      </c>
      <c r="E33" s="1">
        <v>4</v>
      </c>
      <c r="F33" s="1">
        <v>4</v>
      </c>
      <c r="G33" s="1">
        <v>4</v>
      </c>
      <c r="H33" s="1">
        <v>6</v>
      </c>
      <c r="I33" s="1">
        <v>6</v>
      </c>
      <c r="J33" s="1">
        <v>6</v>
      </c>
      <c r="K33" s="1">
        <v>6</v>
      </c>
      <c r="L33" s="1">
        <v>4</v>
      </c>
      <c r="M33" s="8">
        <v>6</v>
      </c>
      <c r="N33" s="8">
        <v>6</v>
      </c>
      <c r="O33" s="45"/>
      <c r="P33" s="45"/>
      <c r="Q33" s="8">
        <v>6</v>
      </c>
      <c r="R33" s="8">
        <v>8</v>
      </c>
      <c r="S33" s="8">
        <v>8</v>
      </c>
      <c r="T33" s="45"/>
      <c r="U33" s="1"/>
      <c r="V33" s="12">
        <f>SUM(E33:U33)</f>
        <v>74</v>
      </c>
      <c r="W33" s="71"/>
      <c r="X33" s="48"/>
      <c r="Y33" s="48"/>
      <c r="Z33" s="73">
        <v>2</v>
      </c>
      <c r="AA33" s="45">
        <v>2</v>
      </c>
      <c r="AB33" s="45">
        <v>4</v>
      </c>
      <c r="AC33" s="45">
        <v>4</v>
      </c>
      <c r="AD33" s="45">
        <v>4</v>
      </c>
      <c r="AE33" s="45">
        <v>4</v>
      </c>
      <c r="AF33" s="45">
        <v>4</v>
      </c>
      <c r="AG33" s="45">
        <v>4</v>
      </c>
      <c r="AH33" s="45">
        <v>4</v>
      </c>
      <c r="AI33" s="45" t="s">
        <v>168</v>
      </c>
      <c r="AJ33" s="45">
        <v>4</v>
      </c>
      <c r="AK33" s="45">
        <v>4</v>
      </c>
      <c r="AL33" s="45">
        <v>4</v>
      </c>
      <c r="AM33" s="45">
        <v>4</v>
      </c>
      <c r="AN33" s="62">
        <v>4</v>
      </c>
      <c r="AO33" s="62">
        <v>4</v>
      </c>
      <c r="AP33" s="62">
        <v>4</v>
      </c>
      <c r="AQ33" s="62">
        <v>4</v>
      </c>
      <c r="AR33" s="62">
        <v>4</v>
      </c>
      <c r="AS33" s="45">
        <v>4</v>
      </c>
      <c r="AT33" s="7"/>
      <c r="AU33" s="7"/>
      <c r="AV33" s="7"/>
      <c r="AW33" s="12"/>
      <c r="AX33" s="45">
        <f>SUM(Z33:AW33)</f>
        <v>72</v>
      </c>
      <c r="AY33" s="12"/>
      <c r="AZ33" s="12"/>
      <c r="BA33" s="12"/>
      <c r="BB33" s="12"/>
      <c r="BC33" s="12"/>
      <c r="BD33" s="12"/>
      <c r="BE33" s="7"/>
    </row>
    <row r="34" spans="1:57" ht="21.75" customHeight="1">
      <c r="A34" s="77"/>
      <c r="B34" s="86"/>
      <c r="C34" s="92"/>
      <c r="D34" s="86"/>
      <c r="E34" s="2"/>
      <c r="F34" s="2"/>
      <c r="G34" s="2"/>
      <c r="H34" s="2"/>
      <c r="I34" s="2"/>
      <c r="J34" s="2"/>
      <c r="K34" s="2"/>
      <c r="L34" s="2"/>
      <c r="M34" s="2"/>
      <c r="N34" s="2"/>
      <c r="O34" s="59"/>
      <c r="P34" s="59"/>
      <c r="Q34" s="59"/>
      <c r="R34" s="59"/>
      <c r="S34" s="59"/>
      <c r="T34" s="45"/>
      <c r="U34" s="1"/>
      <c r="V34" s="12"/>
      <c r="W34" s="71"/>
      <c r="X34" s="48"/>
      <c r="Y34" s="48"/>
      <c r="Z34" s="75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9"/>
      <c r="AO34" s="9"/>
      <c r="AP34" s="48"/>
      <c r="AQ34" s="9"/>
      <c r="AR34" s="9"/>
      <c r="AS34" s="7"/>
      <c r="AT34" s="7"/>
      <c r="AU34" s="7"/>
      <c r="AV34" s="7"/>
      <c r="AW34" s="12"/>
      <c r="AX34" s="45"/>
      <c r="AY34" s="12"/>
      <c r="AZ34" s="12"/>
      <c r="BA34" s="12"/>
      <c r="BB34" s="12"/>
      <c r="BC34" s="12"/>
      <c r="BD34" s="12"/>
      <c r="BE34" s="7"/>
    </row>
    <row r="35" spans="1:57" ht="27.75" customHeight="1">
      <c r="A35" s="77"/>
      <c r="B35" s="94" t="s">
        <v>32</v>
      </c>
      <c r="C35" s="115" t="s">
        <v>46</v>
      </c>
      <c r="D35" s="94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45"/>
      <c r="Q35" s="45"/>
      <c r="R35" s="45"/>
      <c r="S35" s="45"/>
      <c r="T35" s="45"/>
      <c r="U35" s="2"/>
      <c r="V35" s="12"/>
      <c r="W35" s="71"/>
      <c r="X35" s="48"/>
      <c r="Y35" s="48"/>
      <c r="Z35" s="73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48"/>
      <c r="AQ35" s="8"/>
      <c r="AR35" s="8"/>
      <c r="AS35" s="8"/>
      <c r="AT35" s="7"/>
      <c r="AU35" s="7"/>
      <c r="AV35" s="7"/>
      <c r="AW35" s="12"/>
      <c r="AX35" s="45"/>
      <c r="AY35" s="12"/>
      <c r="AZ35" s="12"/>
      <c r="BA35" s="12"/>
      <c r="BB35" s="12"/>
      <c r="BC35" s="12"/>
      <c r="BD35" s="12"/>
      <c r="BE35" s="7"/>
    </row>
    <row r="36" spans="1:57" ht="21.75" customHeight="1">
      <c r="A36" s="77"/>
      <c r="B36" s="95"/>
      <c r="C36" s="116"/>
      <c r="D36" s="95"/>
      <c r="E36" s="1"/>
      <c r="F36" s="8"/>
      <c r="G36" s="8"/>
      <c r="H36" s="8"/>
      <c r="I36" s="8"/>
      <c r="J36" s="8"/>
      <c r="K36" s="8"/>
      <c r="L36" s="8"/>
      <c r="M36" s="8"/>
      <c r="N36" s="8"/>
      <c r="O36" s="45"/>
      <c r="P36" s="45"/>
      <c r="Q36" s="45"/>
      <c r="R36" s="45"/>
      <c r="S36" s="45"/>
      <c r="T36" s="45"/>
      <c r="U36" s="8"/>
      <c r="V36" s="12"/>
      <c r="W36" s="71"/>
      <c r="X36" s="48"/>
      <c r="Y36" s="48"/>
      <c r="Z36" s="73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9"/>
      <c r="AO36" s="9"/>
      <c r="AP36" s="48"/>
      <c r="AQ36" s="9"/>
      <c r="AR36" s="9"/>
      <c r="AS36" s="7"/>
      <c r="AT36" s="7"/>
      <c r="AU36" s="7"/>
      <c r="AV36" s="7"/>
      <c r="AW36" s="12"/>
      <c r="AX36" s="45"/>
      <c r="AY36" s="12"/>
      <c r="AZ36" s="12"/>
      <c r="BA36" s="12"/>
      <c r="BB36" s="12"/>
      <c r="BC36" s="12"/>
      <c r="BD36" s="12"/>
      <c r="BE36" s="7"/>
    </row>
    <row r="37" spans="1:57" ht="21.75" customHeight="1">
      <c r="A37" s="77"/>
      <c r="B37" s="1" t="s">
        <v>107</v>
      </c>
      <c r="C37" s="66" t="s">
        <v>128</v>
      </c>
      <c r="D37" s="2" t="s">
        <v>80</v>
      </c>
      <c r="E37" s="1"/>
      <c r="F37" s="8"/>
      <c r="G37" s="8"/>
      <c r="H37" s="8"/>
      <c r="I37" s="8"/>
      <c r="J37" s="8"/>
      <c r="K37" s="8"/>
      <c r="L37" s="8"/>
      <c r="M37" s="8"/>
      <c r="N37" s="8"/>
      <c r="O37" s="45"/>
      <c r="P37" s="45"/>
      <c r="Q37" s="45"/>
      <c r="R37" s="45"/>
      <c r="S37" s="45"/>
      <c r="T37" s="45">
        <v>36</v>
      </c>
      <c r="U37" s="8">
        <v>36</v>
      </c>
      <c r="V37" s="12">
        <v>72</v>
      </c>
      <c r="W37" s="71"/>
      <c r="X37" s="48"/>
      <c r="Y37" s="48"/>
      <c r="Z37" s="73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62"/>
      <c r="AO37" s="62"/>
      <c r="AP37" s="62"/>
      <c r="AQ37" s="62"/>
      <c r="AR37" s="62"/>
      <c r="AS37" s="45"/>
      <c r="AT37" s="8">
        <v>18</v>
      </c>
      <c r="AU37" s="8">
        <v>36</v>
      </c>
      <c r="AV37" s="8">
        <v>18</v>
      </c>
      <c r="AW37" s="12"/>
      <c r="AX37" s="45">
        <f>SUM(Z37:AW37)</f>
        <v>72</v>
      </c>
      <c r="AY37" s="12"/>
      <c r="AZ37" s="12"/>
      <c r="BA37" s="12"/>
      <c r="BB37" s="12"/>
      <c r="BC37" s="12"/>
      <c r="BD37" s="12"/>
      <c r="BE37" s="7"/>
    </row>
    <row r="38" spans="1:57" ht="18.75" customHeight="1">
      <c r="A38" s="77"/>
      <c r="B38" s="1" t="s">
        <v>138</v>
      </c>
      <c r="C38" s="66" t="s">
        <v>139</v>
      </c>
      <c r="D38" s="2" t="s">
        <v>55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45"/>
      <c r="P38" s="45"/>
      <c r="Q38" s="1"/>
      <c r="R38" s="1"/>
      <c r="S38" s="7"/>
      <c r="T38" s="8"/>
      <c r="U38" s="8"/>
      <c r="V38" s="12"/>
      <c r="W38" s="71"/>
      <c r="X38" s="48"/>
      <c r="Y38" s="48"/>
      <c r="Z38" s="73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48"/>
      <c r="AQ38" s="7"/>
      <c r="AR38" s="7"/>
      <c r="AS38" s="7"/>
      <c r="AT38" s="8"/>
      <c r="AU38" s="2"/>
      <c r="AV38" s="2"/>
      <c r="AW38" s="12"/>
      <c r="AX38" s="45"/>
      <c r="AY38" s="12"/>
      <c r="AZ38" s="12"/>
      <c r="BA38" s="12"/>
      <c r="BB38" s="12"/>
      <c r="BC38" s="12"/>
      <c r="BD38" s="12"/>
      <c r="BE38" s="7"/>
    </row>
    <row r="39" spans="1:57" ht="25.5" customHeight="1">
      <c r="A39" s="77"/>
      <c r="B39" s="99" t="s">
        <v>48</v>
      </c>
      <c r="C39" s="112" t="s">
        <v>108</v>
      </c>
      <c r="D39" s="49"/>
      <c r="E39" s="1"/>
      <c r="F39" s="1"/>
      <c r="G39" s="1"/>
      <c r="H39" s="1"/>
      <c r="I39" s="1"/>
      <c r="J39" s="1"/>
      <c r="K39" s="1"/>
      <c r="L39" s="1"/>
      <c r="M39" s="1"/>
      <c r="N39" s="1"/>
      <c r="O39" s="45"/>
      <c r="P39" s="45"/>
      <c r="Q39" s="1"/>
      <c r="R39" s="1"/>
      <c r="S39" s="7"/>
      <c r="T39" s="8"/>
      <c r="U39" s="8"/>
      <c r="V39" s="12"/>
      <c r="W39" s="71"/>
      <c r="X39" s="48"/>
      <c r="Y39" s="48"/>
      <c r="Z39" s="73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48"/>
      <c r="AQ39" s="7"/>
      <c r="AR39" s="7"/>
      <c r="AS39" s="7"/>
      <c r="AT39" s="8"/>
      <c r="AU39" s="2"/>
      <c r="AV39" s="2"/>
      <c r="AW39" s="12"/>
      <c r="AX39" s="45"/>
      <c r="AY39" s="12"/>
      <c r="AZ39" s="12"/>
      <c r="BA39" s="12"/>
      <c r="BB39" s="12"/>
      <c r="BC39" s="12"/>
      <c r="BD39" s="12"/>
      <c r="BE39" s="7"/>
    </row>
    <row r="40" spans="1:57" ht="27.75" customHeight="1">
      <c r="A40" s="77"/>
      <c r="B40" s="100"/>
      <c r="C40" s="113"/>
      <c r="D40" s="49"/>
      <c r="E40" s="1"/>
      <c r="F40" s="1"/>
      <c r="G40" s="1"/>
      <c r="H40" s="1"/>
      <c r="I40" s="1"/>
      <c r="J40" s="1"/>
      <c r="K40" s="1"/>
      <c r="L40" s="1"/>
      <c r="M40" s="1"/>
      <c r="N40" s="1"/>
      <c r="O40" s="45"/>
      <c r="P40" s="45"/>
      <c r="Q40" s="1"/>
      <c r="R40" s="1"/>
      <c r="S40" s="7"/>
      <c r="T40" s="8"/>
      <c r="U40" s="8"/>
      <c r="V40" s="12"/>
      <c r="W40" s="71"/>
      <c r="X40" s="48"/>
      <c r="Y40" s="48"/>
      <c r="Z40" s="73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48"/>
      <c r="AQ40" s="7"/>
      <c r="AR40" s="7"/>
      <c r="AS40" s="7"/>
      <c r="AT40" s="8"/>
      <c r="AU40" s="2"/>
      <c r="AV40" s="2"/>
      <c r="AW40" s="12"/>
      <c r="AX40" s="45"/>
      <c r="AY40" s="12"/>
      <c r="AZ40" s="12"/>
      <c r="BA40" s="12"/>
      <c r="BB40" s="12"/>
      <c r="BC40" s="12"/>
      <c r="BD40" s="12"/>
      <c r="BE40" s="7"/>
    </row>
    <row r="41" spans="1:57" ht="22.5" customHeight="1">
      <c r="A41" s="77"/>
      <c r="B41" s="85" t="s">
        <v>49</v>
      </c>
      <c r="C41" s="94" t="s">
        <v>110</v>
      </c>
      <c r="D41" s="85" t="s">
        <v>113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45"/>
      <c r="P41" s="45"/>
      <c r="Q41" s="1"/>
      <c r="R41" s="1"/>
      <c r="S41" s="7"/>
      <c r="T41" s="8"/>
      <c r="U41" s="8"/>
      <c r="V41" s="12"/>
      <c r="W41" s="71"/>
      <c r="X41" s="48"/>
      <c r="Y41" s="48"/>
      <c r="Z41" s="73">
        <v>2</v>
      </c>
      <c r="AA41" s="45">
        <v>6</v>
      </c>
      <c r="AB41" s="45">
        <v>6</v>
      </c>
      <c r="AC41" s="45">
        <v>6</v>
      </c>
      <c r="AD41" s="45">
        <v>6</v>
      </c>
      <c r="AE41" s="45">
        <v>6</v>
      </c>
      <c r="AF41" s="45">
        <v>6</v>
      </c>
      <c r="AG41" s="45">
        <v>6</v>
      </c>
      <c r="AH41" s="45">
        <v>6</v>
      </c>
      <c r="AI41" s="45" t="s">
        <v>168</v>
      </c>
      <c r="AJ41" s="45">
        <v>6</v>
      </c>
      <c r="AK41" s="45">
        <v>6</v>
      </c>
      <c r="AL41" s="45">
        <v>6</v>
      </c>
      <c r="AM41" s="45">
        <v>4</v>
      </c>
      <c r="AN41" s="62">
        <v>4</v>
      </c>
      <c r="AO41" s="62">
        <v>4</v>
      </c>
      <c r="AP41" s="62">
        <v>4</v>
      </c>
      <c r="AQ41" s="62">
        <v>4</v>
      </c>
      <c r="AR41" s="62">
        <v>4</v>
      </c>
      <c r="AS41" s="62">
        <v>4</v>
      </c>
      <c r="AT41" s="8">
        <v>4</v>
      </c>
      <c r="AU41" s="2"/>
      <c r="AV41" s="2"/>
      <c r="AW41" s="12"/>
      <c r="AX41" s="45">
        <f>SUM(Z41:AW41)</f>
        <v>100</v>
      </c>
      <c r="AY41" s="12"/>
      <c r="AZ41" s="12"/>
      <c r="BA41" s="12"/>
      <c r="BB41" s="12"/>
      <c r="BC41" s="12"/>
      <c r="BD41" s="12"/>
      <c r="BE41" s="7"/>
    </row>
    <row r="42" spans="1:57" ht="18.75" customHeight="1">
      <c r="A42" s="77"/>
      <c r="B42" s="86"/>
      <c r="C42" s="95"/>
      <c r="D42" s="86"/>
      <c r="E42" s="1"/>
      <c r="F42" s="1"/>
      <c r="G42" s="1"/>
      <c r="H42" s="1"/>
      <c r="I42" s="1"/>
      <c r="J42" s="1"/>
      <c r="K42" s="1"/>
      <c r="L42" s="1"/>
      <c r="M42" s="1"/>
      <c r="N42" s="1"/>
      <c r="O42" s="45"/>
      <c r="P42" s="45"/>
      <c r="Q42" s="1"/>
      <c r="R42" s="1"/>
      <c r="S42" s="7"/>
      <c r="T42" s="8"/>
      <c r="U42" s="8"/>
      <c r="V42" s="12"/>
      <c r="W42" s="71"/>
      <c r="X42" s="48"/>
      <c r="Y42" s="48"/>
      <c r="Z42" s="73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48"/>
      <c r="AQ42" s="7"/>
      <c r="AR42" s="7"/>
      <c r="AS42" s="7"/>
      <c r="AT42" s="8"/>
      <c r="AU42" s="2"/>
      <c r="AV42" s="2"/>
      <c r="AW42" s="12"/>
      <c r="AX42" s="45"/>
      <c r="AY42" s="12"/>
      <c r="AZ42" s="12"/>
      <c r="BA42" s="12"/>
      <c r="BB42" s="12"/>
      <c r="BC42" s="12"/>
      <c r="BD42" s="12"/>
      <c r="BE42" s="7"/>
    </row>
    <row r="43" spans="1:57" ht="27" customHeight="1">
      <c r="A43" s="77"/>
      <c r="B43" s="85" t="s">
        <v>109</v>
      </c>
      <c r="C43" s="94" t="s">
        <v>111</v>
      </c>
      <c r="D43" s="85" t="s">
        <v>114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45"/>
      <c r="P43" s="45"/>
      <c r="Q43" s="1"/>
      <c r="R43" s="1"/>
      <c r="S43" s="7"/>
      <c r="T43" s="8"/>
      <c r="U43" s="8"/>
      <c r="V43" s="12"/>
      <c r="W43" s="71"/>
      <c r="X43" s="48"/>
      <c r="Y43" s="48"/>
      <c r="Z43" s="73">
        <v>4</v>
      </c>
      <c r="AA43" s="45">
        <v>6</v>
      </c>
      <c r="AB43" s="45">
        <v>4</v>
      </c>
      <c r="AC43" s="45">
        <v>4</v>
      </c>
      <c r="AD43" s="45">
        <v>4</v>
      </c>
      <c r="AE43" s="45">
        <v>4</v>
      </c>
      <c r="AF43" s="45">
        <v>4</v>
      </c>
      <c r="AG43" s="45">
        <v>2</v>
      </c>
      <c r="AH43" s="45">
        <v>2</v>
      </c>
      <c r="AI43" s="45" t="s">
        <v>168</v>
      </c>
      <c r="AJ43" s="45">
        <v>2</v>
      </c>
      <c r="AK43" s="45">
        <v>2</v>
      </c>
      <c r="AL43" s="45">
        <v>2</v>
      </c>
      <c r="AM43" s="45">
        <v>4</v>
      </c>
      <c r="AN43" s="62">
        <v>2</v>
      </c>
      <c r="AO43" s="62">
        <v>4</v>
      </c>
      <c r="AP43" s="62">
        <v>6</v>
      </c>
      <c r="AQ43" s="62">
        <v>6</v>
      </c>
      <c r="AR43" s="62">
        <v>6</v>
      </c>
      <c r="AS43" s="45">
        <v>6</v>
      </c>
      <c r="AT43" s="8">
        <v>4</v>
      </c>
      <c r="AU43" s="2"/>
      <c r="AV43" s="2"/>
      <c r="AW43" s="12"/>
      <c r="AX43" s="45">
        <f>SUM(Z43:AW43)</f>
        <v>78</v>
      </c>
      <c r="AY43" s="12"/>
      <c r="AZ43" s="12"/>
      <c r="BA43" s="12"/>
      <c r="BB43" s="12"/>
      <c r="BC43" s="12"/>
      <c r="BD43" s="12"/>
      <c r="BE43" s="7"/>
    </row>
    <row r="44" spans="1:57" ht="18.75" customHeight="1">
      <c r="A44" s="77"/>
      <c r="B44" s="86"/>
      <c r="C44" s="95"/>
      <c r="D44" s="86"/>
      <c r="E44" s="1"/>
      <c r="F44" s="1"/>
      <c r="G44" s="1"/>
      <c r="H44" s="1"/>
      <c r="I44" s="1"/>
      <c r="J44" s="1"/>
      <c r="K44" s="1"/>
      <c r="L44" s="1"/>
      <c r="M44" s="1"/>
      <c r="N44" s="1"/>
      <c r="O44" s="45"/>
      <c r="P44" s="45"/>
      <c r="Q44" s="1"/>
      <c r="R44" s="1"/>
      <c r="S44" s="7"/>
      <c r="T44" s="8"/>
      <c r="U44" s="8"/>
      <c r="V44" s="12"/>
      <c r="W44" s="71"/>
      <c r="X44" s="48"/>
      <c r="Y44" s="48"/>
      <c r="Z44" s="73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48"/>
      <c r="AQ44" s="7"/>
      <c r="AR44" s="7"/>
      <c r="AS44" s="7"/>
      <c r="AT44" s="8"/>
      <c r="AU44" s="2"/>
      <c r="AV44" s="2"/>
      <c r="AW44" s="12"/>
      <c r="AX44" s="45"/>
      <c r="AY44" s="12"/>
      <c r="AZ44" s="12"/>
      <c r="BA44" s="12"/>
      <c r="BB44" s="12"/>
      <c r="BC44" s="12"/>
      <c r="BD44" s="12"/>
      <c r="BE44" s="7"/>
    </row>
    <row r="45" spans="1:57" ht="15.75" customHeight="1">
      <c r="A45" s="77"/>
      <c r="B45" s="99" t="s">
        <v>50</v>
      </c>
      <c r="C45" s="89" t="s">
        <v>115</v>
      </c>
      <c r="D45" s="85"/>
      <c r="E45" s="2"/>
      <c r="F45" s="2"/>
      <c r="G45" s="2"/>
      <c r="H45" s="2"/>
      <c r="I45" s="2"/>
      <c r="J45" s="2"/>
      <c r="K45" s="2"/>
      <c r="L45" s="2"/>
      <c r="M45" s="2"/>
      <c r="N45" s="2"/>
      <c r="O45" s="59"/>
      <c r="P45" s="59"/>
      <c r="Q45" s="2"/>
      <c r="R45" s="2"/>
      <c r="S45" s="7"/>
      <c r="T45" s="7"/>
      <c r="U45" s="7"/>
      <c r="V45" s="12"/>
      <c r="W45" s="71"/>
      <c r="X45" s="48"/>
      <c r="Y45" s="48"/>
      <c r="Z45" s="73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7"/>
      <c r="AO45" s="8"/>
      <c r="AP45" s="48"/>
      <c r="AQ45" s="2"/>
      <c r="AR45" s="2"/>
      <c r="AS45" s="2"/>
      <c r="AT45" s="2"/>
      <c r="AU45" s="2"/>
      <c r="AV45" s="2"/>
      <c r="AW45" s="12"/>
      <c r="AX45" s="45"/>
      <c r="AY45" s="12"/>
      <c r="AZ45" s="12"/>
      <c r="BA45" s="12"/>
      <c r="BB45" s="12"/>
      <c r="BC45" s="12"/>
      <c r="BD45" s="12"/>
      <c r="BE45" s="7"/>
    </row>
    <row r="46" spans="1:57" ht="50.25" customHeight="1">
      <c r="A46" s="77"/>
      <c r="B46" s="100"/>
      <c r="C46" s="90"/>
      <c r="D46" s="86"/>
      <c r="E46" s="2"/>
      <c r="F46" s="2"/>
      <c r="G46" s="2"/>
      <c r="H46" s="2"/>
      <c r="I46" s="2"/>
      <c r="J46" s="2"/>
      <c r="K46" s="2"/>
      <c r="L46" s="2"/>
      <c r="M46" s="2"/>
      <c r="N46" s="2"/>
      <c r="O46" s="59"/>
      <c r="P46" s="59"/>
      <c r="Q46" s="2"/>
      <c r="R46" s="2"/>
      <c r="S46" s="2"/>
      <c r="T46" s="2"/>
      <c r="U46" s="2"/>
      <c r="V46" s="12"/>
      <c r="W46" s="71"/>
      <c r="X46" s="48"/>
      <c r="Y46" s="48"/>
      <c r="Z46" s="7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2"/>
      <c r="AO46" s="1"/>
      <c r="AP46" s="48"/>
      <c r="AQ46" s="2"/>
      <c r="AR46" s="2"/>
      <c r="AS46" s="2"/>
      <c r="AT46" s="2"/>
      <c r="AU46" s="2"/>
      <c r="AV46" s="2"/>
      <c r="AW46" s="12"/>
      <c r="AX46" s="45"/>
      <c r="AY46" s="12"/>
      <c r="AZ46" s="12"/>
      <c r="BA46" s="12"/>
      <c r="BB46" s="12"/>
      <c r="BC46" s="12"/>
      <c r="BD46" s="12"/>
      <c r="BE46" s="7"/>
    </row>
    <row r="47" spans="1:57" ht="24.75" customHeight="1">
      <c r="A47" s="77"/>
      <c r="B47" s="85" t="s">
        <v>47</v>
      </c>
      <c r="C47" s="91" t="s">
        <v>116</v>
      </c>
      <c r="D47" s="85" t="s">
        <v>125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59"/>
      <c r="P47" s="59"/>
      <c r="Q47" s="2"/>
      <c r="R47" s="2"/>
      <c r="S47" s="2"/>
      <c r="T47" s="2"/>
      <c r="U47" s="2"/>
      <c r="V47" s="12"/>
      <c r="W47" s="71"/>
      <c r="X47" s="48"/>
      <c r="Y47" s="48"/>
      <c r="Z47" s="73"/>
      <c r="AA47" s="45">
        <v>2</v>
      </c>
      <c r="AB47" s="45">
        <v>2</v>
      </c>
      <c r="AC47" s="45">
        <v>2</v>
      </c>
      <c r="AD47" s="45">
        <v>2</v>
      </c>
      <c r="AE47" s="45">
        <v>2</v>
      </c>
      <c r="AF47" s="45">
        <v>2</v>
      </c>
      <c r="AG47" s="45">
        <v>2</v>
      </c>
      <c r="AH47" s="45">
        <v>2</v>
      </c>
      <c r="AI47" s="45" t="s">
        <v>168</v>
      </c>
      <c r="AJ47" s="45">
        <v>2</v>
      </c>
      <c r="AK47" s="45">
        <v>2</v>
      </c>
      <c r="AL47" s="45">
        <v>2</v>
      </c>
      <c r="AM47" s="45">
        <v>2</v>
      </c>
      <c r="AN47" s="62">
        <v>2</v>
      </c>
      <c r="AO47" s="62">
        <v>2</v>
      </c>
      <c r="AP47" s="62">
        <v>2</v>
      </c>
      <c r="AQ47" s="62">
        <v>2</v>
      </c>
      <c r="AR47" s="62">
        <v>4</v>
      </c>
      <c r="AS47" s="45">
        <v>4</v>
      </c>
      <c r="AT47" s="1">
        <v>2</v>
      </c>
      <c r="AU47" s="1"/>
      <c r="AV47" s="2"/>
      <c r="AW47" s="12"/>
      <c r="AX47" s="45">
        <f>SUM(Z47:AW47)</f>
        <v>42</v>
      </c>
      <c r="AY47" s="12"/>
      <c r="AZ47" s="12"/>
      <c r="BA47" s="12"/>
      <c r="BB47" s="12"/>
      <c r="BC47" s="12"/>
      <c r="BD47" s="12"/>
      <c r="BE47" s="7"/>
    </row>
    <row r="48" spans="1:57" ht="22.5" customHeight="1">
      <c r="A48" s="77"/>
      <c r="B48" s="86"/>
      <c r="C48" s="92"/>
      <c r="D48" s="86"/>
      <c r="E48" s="2"/>
      <c r="F48" s="2"/>
      <c r="G48" s="2"/>
      <c r="H48" s="2"/>
      <c r="I48" s="2"/>
      <c r="J48" s="2"/>
      <c r="K48" s="2"/>
      <c r="L48" s="2"/>
      <c r="M48" s="2"/>
      <c r="N48" s="2"/>
      <c r="O48" s="59"/>
      <c r="P48" s="59"/>
      <c r="Q48" s="2"/>
      <c r="R48" s="2"/>
      <c r="S48" s="2"/>
      <c r="T48" s="2"/>
      <c r="U48" s="2"/>
      <c r="V48" s="12"/>
      <c r="W48" s="71"/>
      <c r="X48" s="48"/>
      <c r="Y48" s="48"/>
      <c r="Z48" s="76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12"/>
      <c r="AX48" s="45"/>
      <c r="AY48" s="12"/>
      <c r="AZ48" s="12"/>
      <c r="BA48" s="12"/>
      <c r="BB48" s="12"/>
      <c r="BC48" s="12"/>
      <c r="BD48" s="12"/>
      <c r="BE48" s="7"/>
    </row>
    <row r="49" spans="1:57" ht="22.5" customHeight="1">
      <c r="A49" s="77"/>
      <c r="B49" s="114" t="s">
        <v>117</v>
      </c>
      <c r="C49" s="120" t="s">
        <v>120</v>
      </c>
      <c r="D49" s="85"/>
      <c r="E49" s="2"/>
      <c r="F49" s="2"/>
      <c r="G49" s="2"/>
      <c r="H49" s="2"/>
      <c r="I49" s="2"/>
      <c r="J49" s="2"/>
      <c r="K49" s="2"/>
      <c r="L49" s="2"/>
      <c r="M49" s="2"/>
      <c r="N49" s="2"/>
      <c r="O49" s="59"/>
      <c r="P49" s="59"/>
      <c r="Q49" s="2"/>
      <c r="R49" s="2"/>
      <c r="S49" s="2"/>
      <c r="T49" s="2"/>
      <c r="U49" s="2"/>
      <c r="V49" s="12"/>
      <c r="W49" s="71"/>
      <c r="X49" s="48"/>
      <c r="Y49" s="48"/>
      <c r="Z49" s="70">
        <v>6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12"/>
      <c r="AX49" s="45">
        <f>SUM(Z49:AW49)</f>
        <v>6</v>
      </c>
      <c r="AY49" s="12"/>
      <c r="AZ49" s="12"/>
      <c r="BA49" s="12"/>
      <c r="BB49" s="12"/>
      <c r="BC49" s="12"/>
      <c r="BD49" s="12"/>
      <c r="BE49" s="7"/>
    </row>
    <row r="50" spans="1:57" ht="22.5" customHeight="1">
      <c r="A50" s="77"/>
      <c r="B50" s="114"/>
      <c r="C50" s="120"/>
      <c r="D50" s="86"/>
      <c r="E50" s="2"/>
      <c r="F50" s="2"/>
      <c r="G50" s="2"/>
      <c r="H50" s="2"/>
      <c r="I50" s="2"/>
      <c r="J50" s="2"/>
      <c r="K50" s="2"/>
      <c r="L50" s="2"/>
      <c r="M50" s="2"/>
      <c r="N50" s="2"/>
      <c r="O50" s="59"/>
      <c r="P50" s="59"/>
      <c r="Q50" s="2"/>
      <c r="R50" s="2"/>
      <c r="S50" s="2"/>
      <c r="T50" s="2"/>
      <c r="U50" s="2"/>
      <c r="V50" s="12"/>
      <c r="W50" s="71"/>
      <c r="X50" s="48"/>
      <c r="Y50" s="48"/>
      <c r="Z50" s="70">
        <v>12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12"/>
      <c r="AX50" s="45">
        <f>SUM(Z50:AW50)</f>
        <v>12</v>
      </c>
      <c r="AY50" s="12"/>
      <c r="AZ50" s="12"/>
      <c r="BA50" s="12"/>
      <c r="BB50" s="12"/>
      <c r="BC50" s="12"/>
      <c r="BD50" s="12"/>
      <c r="BE50" s="7"/>
    </row>
    <row r="51" spans="1:57" ht="22.5" customHeight="1">
      <c r="A51" s="77"/>
      <c r="B51" s="110" t="s">
        <v>118</v>
      </c>
      <c r="C51" s="121" t="s">
        <v>119</v>
      </c>
      <c r="D51" s="85" t="s">
        <v>126</v>
      </c>
      <c r="E51" s="67">
        <v>2</v>
      </c>
      <c r="F51" s="1">
        <v>4</v>
      </c>
      <c r="G51" s="1">
        <v>4</v>
      </c>
      <c r="H51" s="1">
        <v>2</v>
      </c>
      <c r="I51" s="1">
        <v>4</v>
      </c>
      <c r="J51" s="1">
        <v>4</v>
      </c>
      <c r="K51" s="1">
        <v>4</v>
      </c>
      <c r="L51" s="1">
        <v>4</v>
      </c>
      <c r="M51" s="1">
        <v>4</v>
      </c>
      <c r="N51" s="1">
        <v>4</v>
      </c>
      <c r="O51" s="59"/>
      <c r="P51" s="59"/>
      <c r="Q51" s="2"/>
      <c r="R51" s="2"/>
      <c r="S51" s="2"/>
      <c r="T51" s="2"/>
      <c r="U51" s="2"/>
      <c r="V51" s="12">
        <f>SUM(E51:U51)</f>
        <v>36</v>
      </c>
      <c r="W51" s="71"/>
      <c r="X51" s="48"/>
      <c r="Y51" s="48"/>
      <c r="Z51" s="76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48"/>
      <c r="AW51" s="12"/>
      <c r="AX51" s="45"/>
      <c r="AY51" s="12"/>
      <c r="AZ51" s="12"/>
      <c r="BA51" s="12"/>
      <c r="BB51" s="12"/>
      <c r="BC51" s="12"/>
      <c r="BD51" s="12"/>
      <c r="BE51" s="7"/>
    </row>
    <row r="52" spans="1:57" ht="22.5" customHeight="1">
      <c r="A52" s="77"/>
      <c r="B52" s="110"/>
      <c r="C52" s="121"/>
      <c r="D52" s="86"/>
      <c r="E52" s="2"/>
      <c r="F52" s="2"/>
      <c r="G52" s="2"/>
      <c r="H52" s="2"/>
      <c r="I52" s="2"/>
      <c r="J52" s="2"/>
      <c r="K52" s="2"/>
      <c r="L52" s="2"/>
      <c r="M52" s="2"/>
      <c r="N52" s="2"/>
      <c r="O52" s="59"/>
      <c r="P52" s="59"/>
      <c r="Q52" s="2"/>
      <c r="R52" s="2"/>
      <c r="S52" s="2"/>
      <c r="T52" s="2"/>
      <c r="U52" s="2"/>
      <c r="V52" s="12"/>
      <c r="W52" s="71"/>
      <c r="X52" s="48"/>
      <c r="Y52" s="48"/>
      <c r="Z52" s="7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48"/>
      <c r="AW52" s="12"/>
      <c r="AX52" s="45"/>
      <c r="AY52" s="12"/>
      <c r="AZ52" s="12"/>
      <c r="BA52" s="12"/>
      <c r="BB52" s="12"/>
      <c r="BC52" s="12"/>
      <c r="BD52" s="12"/>
      <c r="BE52" s="7"/>
    </row>
    <row r="53" spans="1:57" ht="22.5" customHeight="1">
      <c r="A53" s="77"/>
      <c r="B53" s="2" t="s">
        <v>121</v>
      </c>
      <c r="C53" s="58"/>
      <c r="D53" s="52" t="s">
        <v>80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45">
        <v>36</v>
      </c>
      <c r="P53" s="45">
        <v>36</v>
      </c>
      <c r="Q53" s="2"/>
      <c r="R53" s="2"/>
      <c r="S53" s="2"/>
      <c r="T53" s="2"/>
      <c r="U53" s="2"/>
      <c r="V53" s="12">
        <v>72</v>
      </c>
      <c r="W53" s="71"/>
      <c r="X53" s="48"/>
      <c r="Y53" s="48"/>
      <c r="Z53" s="76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12"/>
      <c r="AX53" s="45"/>
      <c r="AY53" s="12"/>
      <c r="AZ53" s="12"/>
      <c r="BA53" s="12"/>
      <c r="BB53" s="12"/>
      <c r="BC53" s="12"/>
      <c r="BD53" s="12"/>
      <c r="BE53" s="7"/>
    </row>
    <row r="54" spans="1:57" ht="22.5" customHeight="1">
      <c r="A54" s="77"/>
      <c r="B54" s="2" t="s">
        <v>122</v>
      </c>
      <c r="C54" s="58"/>
      <c r="D54" s="52" t="s">
        <v>55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59"/>
      <c r="P54" s="59"/>
      <c r="Q54" s="2"/>
      <c r="R54" s="2"/>
      <c r="S54" s="2"/>
      <c r="T54" s="2"/>
      <c r="U54" s="2"/>
      <c r="V54" s="12"/>
      <c r="W54" s="71"/>
      <c r="X54" s="45">
        <v>36</v>
      </c>
      <c r="Y54" s="45">
        <v>36</v>
      </c>
      <c r="Z54" s="76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1"/>
      <c r="AU54" s="1"/>
      <c r="AV54" s="2"/>
      <c r="AW54" s="12"/>
      <c r="AX54" s="45">
        <v>72</v>
      </c>
      <c r="AY54" s="12"/>
      <c r="AZ54" s="12"/>
      <c r="BA54" s="12"/>
      <c r="BB54" s="12"/>
      <c r="BC54" s="12"/>
      <c r="BD54" s="12"/>
      <c r="BE54" s="7"/>
    </row>
    <row r="55" spans="1:57" ht="22.5" customHeight="1">
      <c r="A55" s="77"/>
      <c r="B55" s="122" t="s">
        <v>123</v>
      </c>
      <c r="C55" s="84" t="s">
        <v>51</v>
      </c>
      <c r="D55" s="99"/>
      <c r="E55" s="2"/>
      <c r="F55" s="2"/>
      <c r="G55" s="2"/>
      <c r="H55" s="2"/>
      <c r="I55" s="2"/>
      <c r="J55" s="2"/>
      <c r="K55" s="2"/>
      <c r="L55" s="2"/>
      <c r="M55" s="2"/>
      <c r="N55" s="2"/>
      <c r="O55" s="59"/>
      <c r="P55" s="59"/>
      <c r="Q55" s="2"/>
      <c r="R55" s="2"/>
      <c r="S55" s="2"/>
      <c r="T55" s="2"/>
      <c r="U55" s="2"/>
      <c r="V55" s="12"/>
      <c r="W55" s="71"/>
      <c r="X55" s="48"/>
      <c r="Y55" s="48"/>
      <c r="Z55" s="7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59"/>
      <c r="AU55" s="59"/>
      <c r="AV55" s="59"/>
      <c r="AW55" s="12"/>
      <c r="AX55" s="45"/>
      <c r="AY55" s="12"/>
      <c r="AZ55" s="12"/>
      <c r="BA55" s="12"/>
      <c r="BB55" s="12"/>
      <c r="BC55" s="12"/>
      <c r="BD55" s="12"/>
      <c r="BE55" s="7"/>
    </row>
    <row r="56" spans="1:57" ht="18" customHeight="1">
      <c r="A56" s="77"/>
      <c r="B56" s="123"/>
      <c r="C56" s="84"/>
      <c r="D56" s="100"/>
      <c r="E56" s="2"/>
      <c r="F56" s="2"/>
      <c r="G56" s="2"/>
      <c r="H56" s="2"/>
      <c r="I56" s="2"/>
      <c r="J56" s="2"/>
      <c r="K56" s="2"/>
      <c r="L56" s="2"/>
      <c r="M56" s="2"/>
      <c r="N56" s="2"/>
      <c r="O56" s="59"/>
      <c r="P56" s="59"/>
      <c r="Q56" s="2"/>
      <c r="R56" s="2"/>
      <c r="S56" s="2"/>
      <c r="T56" s="2"/>
      <c r="U56" s="2"/>
      <c r="V56" s="12"/>
      <c r="W56" s="71"/>
      <c r="X56" s="48"/>
      <c r="Y56" s="48"/>
      <c r="Z56" s="76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59"/>
      <c r="AU56" s="59"/>
      <c r="AV56" s="59"/>
      <c r="AW56" s="12"/>
      <c r="AX56" s="45"/>
      <c r="AY56" s="12"/>
      <c r="AZ56" s="12"/>
      <c r="BA56" s="12"/>
      <c r="BB56" s="12"/>
      <c r="BC56" s="12"/>
      <c r="BD56" s="12"/>
      <c r="BE56" s="7"/>
    </row>
    <row r="57" spans="1:57" ht="22.5" customHeight="1">
      <c r="A57" s="77"/>
      <c r="B57" s="85" t="s">
        <v>41</v>
      </c>
      <c r="C57" s="94" t="s">
        <v>124</v>
      </c>
      <c r="D57" s="85" t="s">
        <v>127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45"/>
      <c r="P57" s="45"/>
      <c r="Q57" s="1"/>
      <c r="R57" s="1"/>
      <c r="S57" s="2"/>
      <c r="T57" s="2"/>
      <c r="U57" s="2"/>
      <c r="V57" s="12"/>
      <c r="W57" s="71"/>
      <c r="X57" s="48"/>
      <c r="Y57" s="48"/>
      <c r="Z57" s="73"/>
      <c r="AA57" s="45">
        <v>6</v>
      </c>
      <c r="AB57" s="45">
        <v>6</v>
      </c>
      <c r="AC57" s="45">
        <v>6</v>
      </c>
      <c r="AD57" s="45">
        <v>4</v>
      </c>
      <c r="AE57" s="45">
        <v>4</v>
      </c>
      <c r="AF57" s="45">
        <v>4</v>
      </c>
      <c r="AG57" s="45">
        <v>2</v>
      </c>
      <c r="AH57" s="45">
        <v>2</v>
      </c>
      <c r="AI57" s="45" t="s">
        <v>168</v>
      </c>
      <c r="AJ57" s="45">
        <v>2</v>
      </c>
      <c r="AK57" s="45">
        <v>2</v>
      </c>
      <c r="AL57" s="45">
        <v>2</v>
      </c>
      <c r="AM57" s="45">
        <v>2</v>
      </c>
      <c r="AN57" s="62">
        <v>2</v>
      </c>
      <c r="AO57" s="62">
        <v>2</v>
      </c>
      <c r="AP57" s="62">
        <v>4</v>
      </c>
      <c r="AQ57" s="62">
        <v>4</v>
      </c>
      <c r="AR57" s="62">
        <v>2</v>
      </c>
      <c r="AS57" s="45">
        <v>2</v>
      </c>
      <c r="AT57" s="59">
        <v>4</v>
      </c>
      <c r="AU57" s="59"/>
      <c r="AV57" s="59"/>
      <c r="AW57" s="12"/>
      <c r="AX57" s="45">
        <f>SUM(Z57:AW57)</f>
        <v>62</v>
      </c>
      <c r="AY57" s="12"/>
      <c r="AZ57" s="12"/>
      <c r="BA57" s="12"/>
      <c r="BB57" s="12"/>
      <c r="BC57" s="12"/>
      <c r="BD57" s="12"/>
      <c r="BE57" s="7"/>
    </row>
    <row r="58" spans="1:57" ht="16.5" customHeight="1">
      <c r="A58" s="77"/>
      <c r="B58" s="86"/>
      <c r="C58" s="95"/>
      <c r="D58" s="86"/>
      <c r="E58" s="2"/>
      <c r="F58" s="2"/>
      <c r="G58" s="2"/>
      <c r="H58" s="2"/>
      <c r="I58" s="2"/>
      <c r="J58" s="2"/>
      <c r="K58" s="2"/>
      <c r="L58" s="2"/>
      <c r="M58" s="2"/>
      <c r="N58" s="2"/>
      <c r="O58" s="59"/>
      <c r="P58" s="59"/>
      <c r="Q58" s="2"/>
      <c r="R58" s="2"/>
      <c r="S58" s="2"/>
      <c r="T58" s="2"/>
      <c r="U58" s="2"/>
      <c r="V58" s="12"/>
      <c r="W58" s="71"/>
      <c r="X58" s="2"/>
      <c r="Y58" s="2"/>
      <c r="Z58" s="7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59"/>
      <c r="AS58" s="59"/>
      <c r="AT58" s="59"/>
      <c r="AU58" s="59"/>
      <c r="AV58" s="59"/>
      <c r="AW58" s="12"/>
      <c r="AX58" s="59"/>
      <c r="AY58" s="12"/>
      <c r="AZ58" s="12"/>
      <c r="BA58" s="12"/>
      <c r="BB58" s="12"/>
      <c r="BC58" s="12"/>
      <c r="BD58" s="12"/>
      <c r="BE58" s="7"/>
    </row>
    <row r="59" spans="1:57" ht="26.25" customHeight="1">
      <c r="A59" s="77"/>
      <c r="B59" s="84" t="s">
        <v>57</v>
      </c>
      <c r="C59" s="84"/>
      <c r="D59" s="84"/>
      <c r="E59" s="1">
        <f>SUM(E9:E58)</f>
        <v>36</v>
      </c>
      <c r="F59" s="1">
        <f aca="true" t="shared" si="0" ref="F59:V59">SUM(F9:F58)</f>
        <v>36</v>
      </c>
      <c r="G59" s="1">
        <f t="shared" si="0"/>
        <v>36</v>
      </c>
      <c r="H59" s="1">
        <f t="shared" si="0"/>
        <v>36</v>
      </c>
      <c r="I59" s="1">
        <f t="shared" si="0"/>
        <v>36</v>
      </c>
      <c r="J59" s="1">
        <f t="shared" si="0"/>
        <v>36</v>
      </c>
      <c r="K59" s="1">
        <f t="shared" si="0"/>
        <v>36</v>
      </c>
      <c r="L59" s="1">
        <f t="shared" si="0"/>
        <v>36</v>
      </c>
      <c r="M59" s="1">
        <f t="shared" si="0"/>
        <v>36</v>
      </c>
      <c r="N59" s="1">
        <f t="shared" si="0"/>
        <v>36</v>
      </c>
      <c r="O59" s="45">
        <f t="shared" si="0"/>
        <v>36</v>
      </c>
      <c r="P59" s="45">
        <f t="shared" si="0"/>
        <v>36</v>
      </c>
      <c r="Q59" s="1">
        <f t="shared" si="0"/>
        <v>36</v>
      </c>
      <c r="R59" s="1">
        <f t="shared" si="0"/>
        <v>36</v>
      </c>
      <c r="S59" s="1">
        <f t="shared" si="0"/>
        <v>36</v>
      </c>
      <c r="T59" s="1">
        <f t="shared" si="0"/>
        <v>36</v>
      </c>
      <c r="U59" s="1">
        <f t="shared" si="0"/>
        <v>36</v>
      </c>
      <c r="V59" s="1">
        <f t="shared" si="0"/>
        <v>612</v>
      </c>
      <c r="W59" s="71"/>
      <c r="X59" s="1">
        <f>SUM(X7:X58)</f>
        <v>36</v>
      </c>
      <c r="Y59" s="1">
        <f>SUM(Y7:Y58)</f>
        <v>36</v>
      </c>
      <c r="Z59" s="75">
        <f>SUM(Z7:Z58)</f>
        <v>36</v>
      </c>
      <c r="AA59" s="1">
        <f>SUM(AA7:AA58)</f>
        <v>36</v>
      </c>
      <c r="AB59" s="1">
        <f>SUM(AB7:AB58)</f>
        <v>36</v>
      </c>
      <c r="AC59" s="1">
        <f>SUM(AC7:AC58)</f>
        <v>36</v>
      </c>
      <c r="AD59" s="1">
        <f>SUM(AD7:AD58)</f>
        <v>36</v>
      </c>
      <c r="AE59" s="1">
        <f>SUM(AE7:AE58)</f>
        <v>36</v>
      </c>
      <c r="AF59" s="1">
        <f>SUM(AF7:AF58)</f>
        <v>36</v>
      </c>
      <c r="AG59" s="1">
        <f>SUM(AG7:AG58)</f>
        <v>36</v>
      </c>
      <c r="AH59" s="1">
        <f>SUM(AH7:AH58)</f>
        <v>36</v>
      </c>
      <c r="AI59" s="1"/>
      <c r="AJ59" s="1">
        <f>SUM(AJ7:AJ58)</f>
        <v>36</v>
      </c>
      <c r="AK59" s="1">
        <f>SUM(AK7:AK58)</f>
        <v>36</v>
      </c>
      <c r="AL59" s="1">
        <f>SUM(AL7:AL58)</f>
        <v>36</v>
      </c>
      <c r="AM59" s="1">
        <f>SUM(AM7:AM58)</f>
        <v>36</v>
      </c>
      <c r="AN59" s="1">
        <f>SUM(AN7:AN58)</f>
        <v>36</v>
      </c>
      <c r="AO59" s="1">
        <f>SUM(AO7:AO58)</f>
        <v>36</v>
      </c>
      <c r="AP59" s="1">
        <f>SUM(AP7:AP58)</f>
        <v>36</v>
      </c>
      <c r="AQ59" s="1">
        <f>SUM(AQ7:AQ58)</f>
        <v>36</v>
      </c>
      <c r="AR59" s="45">
        <f>SUM(AR7:AR58)</f>
        <v>36</v>
      </c>
      <c r="AS59" s="1">
        <f>SUM(AS7:AS58)</f>
        <v>36</v>
      </c>
      <c r="AT59" s="1">
        <f>SUM(AT7:AT58)</f>
        <v>36</v>
      </c>
      <c r="AU59" s="1">
        <f>SUM(AU7:AU58)</f>
        <v>36</v>
      </c>
      <c r="AV59" s="1">
        <f>SUM(AV7:AV58)</f>
        <v>18</v>
      </c>
      <c r="AW59" s="1">
        <f>SUM(AW7:AW58)</f>
        <v>0</v>
      </c>
      <c r="AX59" s="45">
        <f>SUM(AX7:AX58)</f>
        <v>846</v>
      </c>
      <c r="AY59" s="12"/>
      <c r="AZ59" s="12"/>
      <c r="BA59" s="12"/>
      <c r="BB59" s="12"/>
      <c r="BC59" s="12"/>
      <c r="BD59" s="12"/>
      <c r="BE59" s="7"/>
    </row>
    <row r="60" spans="1:57" s="41" customFormat="1" ht="15.75">
      <c r="A60" s="77"/>
      <c r="B60" s="15"/>
      <c r="C60" s="15"/>
      <c r="D60" s="15"/>
      <c r="E60" s="7"/>
      <c r="F60" s="7"/>
      <c r="G60" s="7"/>
      <c r="H60" s="7"/>
      <c r="I60" s="7"/>
      <c r="J60" s="7"/>
      <c r="K60" s="7"/>
      <c r="L60" s="7"/>
      <c r="M60" s="7"/>
      <c r="N60" s="7"/>
      <c r="O60" s="59"/>
      <c r="P60" s="59"/>
      <c r="Q60" s="7"/>
      <c r="R60" s="59"/>
      <c r="S60" s="59"/>
      <c r="T60" s="7"/>
      <c r="U60" s="7"/>
      <c r="V60" s="7"/>
      <c r="W60" s="72"/>
      <c r="X60" s="7"/>
      <c r="Y60" s="7"/>
      <c r="Z60" s="74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59"/>
      <c r="AS60" s="59"/>
      <c r="AT60" s="59"/>
      <c r="AU60" s="59"/>
      <c r="AV60" s="59"/>
      <c r="AW60" s="59"/>
      <c r="AX60" s="59"/>
      <c r="AY60" s="7"/>
      <c r="AZ60" s="7"/>
      <c r="BA60" s="7"/>
      <c r="BB60" s="7"/>
      <c r="BC60" s="7"/>
      <c r="BD60" s="7"/>
      <c r="BE60" s="7"/>
    </row>
  </sheetData>
  <sheetProtection/>
  <mergeCells count="90">
    <mergeCell ref="D23:D24"/>
    <mergeCell ref="B25:B26"/>
    <mergeCell ref="C25:C26"/>
    <mergeCell ref="D25:D26"/>
    <mergeCell ref="B55:B56"/>
    <mergeCell ref="D51:D52"/>
    <mergeCell ref="D49:D50"/>
    <mergeCell ref="D55:D56"/>
    <mergeCell ref="B51:B52"/>
    <mergeCell ref="C51:C52"/>
    <mergeCell ref="B43:B44"/>
    <mergeCell ref="C43:C44"/>
    <mergeCell ref="C17:C18"/>
    <mergeCell ref="C13:C14"/>
    <mergeCell ref="C31:C32"/>
    <mergeCell ref="C41:C42"/>
    <mergeCell ref="C23:C24"/>
    <mergeCell ref="A7:A60"/>
    <mergeCell ref="C57:C58"/>
    <mergeCell ref="B57:B58"/>
    <mergeCell ref="B47:B48"/>
    <mergeCell ref="C47:C48"/>
    <mergeCell ref="B21:B22"/>
    <mergeCell ref="B13:B14"/>
    <mergeCell ref="C15:C16"/>
    <mergeCell ref="C7:C8"/>
    <mergeCell ref="C19:C20"/>
    <mergeCell ref="C9:C10"/>
    <mergeCell ref="C35:C36"/>
    <mergeCell ref="A2:A6"/>
    <mergeCell ref="B2:B6"/>
    <mergeCell ref="C2:C6"/>
    <mergeCell ref="C11:C12"/>
    <mergeCell ref="B27:B28"/>
    <mergeCell ref="B35:B36"/>
    <mergeCell ref="B7:B8"/>
    <mergeCell ref="C27:C28"/>
    <mergeCell ref="B9:B10"/>
    <mergeCell ref="B31:B32"/>
    <mergeCell ref="B15:B16"/>
    <mergeCell ref="B29:B30"/>
    <mergeCell ref="B11:B12"/>
    <mergeCell ref="B19:B20"/>
    <mergeCell ref="B17:B18"/>
    <mergeCell ref="B23:B24"/>
    <mergeCell ref="D29:D30"/>
    <mergeCell ref="D21:D22"/>
    <mergeCell ref="C55:C56"/>
    <mergeCell ref="B49:B50"/>
    <mergeCell ref="C21:C22"/>
    <mergeCell ref="B45:B46"/>
    <mergeCell ref="C33:C34"/>
    <mergeCell ref="D41:D42"/>
    <mergeCell ref="D43:D44"/>
    <mergeCell ref="C49:C50"/>
    <mergeCell ref="B59:D59"/>
    <mergeCell ref="D11:D12"/>
    <mergeCell ref="D2:D6"/>
    <mergeCell ref="D57:D58"/>
    <mergeCell ref="D47:D48"/>
    <mergeCell ref="C45:C46"/>
    <mergeCell ref="D45:D46"/>
    <mergeCell ref="D13:D14"/>
    <mergeCell ref="D15:D16"/>
    <mergeCell ref="D17:D18"/>
    <mergeCell ref="B41:B42"/>
    <mergeCell ref="C39:C40"/>
    <mergeCell ref="D33:D34"/>
    <mergeCell ref="D35:D36"/>
    <mergeCell ref="B33:B34"/>
    <mergeCell ref="E3:BD3"/>
    <mergeCell ref="E5:BD5"/>
    <mergeCell ref="BA2:BD2"/>
    <mergeCell ref="B39:B40"/>
    <mergeCell ref="D31:D32"/>
    <mergeCell ref="D19:D20"/>
    <mergeCell ref="C29:C30"/>
    <mergeCell ref="D27:D28"/>
    <mergeCell ref="D7:D8"/>
    <mergeCell ref="D9:D10"/>
    <mergeCell ref="E1:BD1"/>
    <mergeCell ref="J2:L2"/>
    <mergeCell ref="N2:P2"/>
    <mergeCell ref="R2:T2"/>
    <mergeCell ref="AA2:AC2"/>
    <mergeCell ref="AE2:AH2"/>
    <mergeCell ref="AJ2:AL2"/>
    <mergeCell ref="AN2:AQ2"/>
    <mergeCell ref="AS2:AU2"/>
    <mergeCell ref="AW2:AY2"/>
  </mergeCells>
  <printOptions/>
  <pageMargins left="0.3937007874015748" right="0.3937007874015748" top="0.3937007874015748" bottom="0.3937007874015748" header="0.31496062992125984" footer="0.31496062992125984"/>
  <pageSetup fitToWidth="2" fitToHeight="1" horizontalDpi="180" verticalDpi="180" orientation="landscape" paperSize="9" scale="51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2015-07-10T10:04:16Z</cp:lastPrinted>
  <dcterms:created xsi:type="dcterms:W3CDTF">2006-09-28T05:33:49Z</dcterms:created>
  <dcterms:modified xsi:type="dcterms:W3CDTF">2020-04-08T16:30:45Z</dcterms:modified>
  <cp:category/>
  <cp:version/>
  <cp:contentType/>
  <cp:contentStatus/>
</cp:coreProperties>
</file>